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"/>
    </mc:Choice>
  </mc:AlternateContent>
  <bookViews>
    <workbookView xWindow="435" yWindow="165" windowWidth="16140" windowHeight="15150"/>
  </bookViews>
  <sheets>
    <sheet name="Лист1" sheetId="1" r:id="rId1"/>
  </sheets>
  <externalReferences>
    <externalReference r:id="rId2"/>
    <externalReference r:id="rId3"/>
  </externalReferences>
  <definedNames>
    <definedName name="Блюдо_1" localSheetId="0">OFFSET([1]!Блюдо[[#Headers],[Раздел]],MATCH('[2]1'!$B1,[1]!Блюдо[Раздел],0),1,COUNTIF([1]!Блюдо[Раздел],'[2]1'!$B1),1)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8" i="1" l="1"/>
  <c r="A198" i="1"/>
  <c r="L197" i="1"/>
  <c r="J197" i="1"/>
  <c r="I197" i="1"/>
  <c r="H197" i="1"/>
  <c r="G197" i="1"/>
  <c r="F197" i="1"/>
  <c r="B188" i="1"/>
  <c r="A188" i="1"/>
  <c r="L187" i="1"/>
  <c r="J187" i="1"/>
  <c r="I187" i="1"/>
  <c r="H187" i="1"/>
  <c r="G187" i="1"/>
  <c r="F187" i="1"/>
  <c r="B178" i="1"/>
  <c r="A178" i="1"/>
  <c r="L177" i="1"/>
  <c r="J177" i="1"/>
  <c r="I177" i="1"/>
  <c r="H177" i="1"/>
  <c r="G177" i="1"/>
  <c r="F177" i="1"/>
  <c r="B168" i="1"/>
  <c r="A168" i="1"/>
  <c r="L167" i="1"/>
  <c r="L178" i="1" s="1"/>
  <c r="J167" i="1"/>
  <c r="I167" i="1"/>
  <c r="H167" i="1"/>
  <c r="G167" i="1"/>
  <c r="F167" i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I147" i="1"/>
  <c r="H147" i="1"/>
  <c r="G147" i="1"/>
  <c r="G158" i="1" s="1"/>
  <c r="F147" i="1"/>
  <c r="B139" i="1"/>
  <c r="A139" i="1"/>
  <c r="L138" i="1"/>
  <c r="J138" i="1"/>
  <c r="I138" i="1"/>
  <c r="H138" i="1"/>
  <c r="G138" i="1"/>
  <c r="F138" i="1"/>
  <c r="B129" i="1"/>
  <c r="A129" i="1"/>
  <c r="L128" i="1"/>
  <c r="L139" i="1" s="1"/>
  <c r="J128" i="1"/>
  <c r="I128" i="1"/>
  <c r="H128" i="1"/>
  <c r="G128" i="1"/>
  <c r="F128" i="1"/>
  <c r="B120" i="1"/>
  <c r="A120" i="1"/>
  <c r="L119" i="1"/>
  <c r="J119" i="1"/>
  <c r="I119" i="1"/>
  <c r="H119" i="1"/>
  <c r="G119" i="1"/>
  <c r="F119" i="1"/>
  <c r="B110" i="1"/>
  <c r="A110" i="1"/>
  <c r="L109" i="1"/>
  <c r="L120" i="1" s="1"/>
  <c r="J109" i="1"/>
  <c r="J120" i="1" s="1"/>
  <c r="I109" i="1"/>
  <c r="H109" i="1"/>
  <c r="H120" i="1" s="1"/>
  <c r="G109" i="1"/>
  <c r="G120" i="1" s="1"/>
  <c r="F109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98" i="1" l="1"/>
  <c r="I198" i="1"/>
  <c r="G198" i="1"/>
  <c r="F198" i="1"/>
  <c r="J178" i="1"/>
  <c r="H178" i="1"/>
  <c r="F178" i="1"/>
  <c r="L24" i="1"/>
  <c r="I178" i="1"/>
  <c r="G178" i="1"/>
  <c r="I158" i="1"/>
  <c r="H158" i="1"/>
  <c r="J158" i="1"/>
  <c r="F158" i="1"/>
  <c r="J139" i="1"/>
  <c r="I139" i="1"/>
  <c r="H139" i="1"/>
  <c r="G139" i="1"/>
  <c r="I120" i="1"/>
  <c r="F120" i="1"/>
  <c r="J100" i="1"/>
  <c r="I100" i="1"/>
  <c r="H100" i="1"/>
  <c r="G100" i="1"/>
  <c r="F100" i="1"/>
  <c r="H81" i="1"/>
  <c r="J81" i="1"/>
  <c r="I81" i="1"/>
  <c r="G81" i="1"/>
  <c r="F81" i="1"/>
  <c r="I62" i="1"/>
  <c r="H62" i="1"/>
  <c r="G62" i="1"/>
  <c r="F62" i="1"/>
  <c r="I43" i="1"/>
  <c r="H43" i="1"/>
  <c r="G43" i="1"/>
  <c r="J43" i="1"/>
  <c r="F43" i="1"/>
  <c r="L81" i="1"/>
  <c r="J198" i="1"/>
  <c r="L198" i="1"/>
  <c r="F139" i="1"/>
  <c r="J62" i="1"/>
  <c r="J24" i="1"/>
  <c r="G24" i="1"/>
  <c r="H24" i="1"/>
  <c r="I24" i="1"/>
  <c r="F24" i="1"/>
  <c r="L199" i="1" l="1"/>
  <c r="I199" i="1"/>
  <c r="G199" i="1"/>
  <c r="H199" i="1"/>
  <c r="J199" i="1"/>
  <c r="F199" i="1"/>
</calcChain>
</file>

<file path=xl/sharedStrings.xml><?xml version="1.0" encoding="utf-8"?>
<sst xmlns="http://schemas.openxmlformats.org/spreadsheetml/2006/main" count="371" uniqueCount="156">
  <si>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</si>
  <si>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</si>
  <si>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</si>
  <si>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</si>
  <si>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</si>
  <si>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</si>
  <si>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</si>
  <si>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</si>
  <si>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</si>
  <si>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</si>
  <si>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</si>
  <si>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</si>
  <si>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</si>
  <si>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</si>
  <si>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</si>
  <si>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</si>
  <si>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</si>
  <si>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</si>
  <si>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</si>
  <si>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</si>
  <si>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</si>
  <si>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</si>
  <si>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</si>
  <si>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</si>
  <si>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</si>
  <si>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</si>
  <si>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</si>
  <si>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</si>
  <si>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</si>
  <si>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</si>
  <si>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</si>
  <si>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</si>
  <si>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</si>
  <si>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</si>
  <si>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</si>
  <si>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</si>
  <si>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</si>
  <si>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</si>
  <si>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</si>
  <si>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54-6к</t>
  </si>
  <si>
    <t>Каша вязкая молочная пшенная</t>
  </si>
  <si>
    <t>Какао с молоком</t>
  </si>
  <si>
    <t>54-21гн</t>
  </si>
  <si>
    <t>54-15з</t>
  </si>
  <si>
    <t>Икра свекольная</t>
  </si>
  <si>
    <t>54-1с</t>
  </si>
  <si>
    <t>Щи из свежей капусты на мясном бульоне</t>
  </si>
  <si>
    <t>Птица тушенная в соусе</t>
  </si>
  <si>
    <t>54-6г</t>
  </si>
  <si>
    <t>Рис отварной</t>
  </si>
  <si>
    <t xml:space="preserve">Хлеб пшеничный </t>
  </si>
  <si>
    <t>53-19з</t>
  </si>
  <si>
    <t>Масло сливочное порциями</t>
  </si>
  <si>
    <t>54-1т</t>
  </si>
  <si>
    <t>повидло</t>
  </si>
  <si>
    <t>54-2гн</t>
  </si>
  <si>
    <t>Чай с сахаром</t>
  </si>
  <si>
    <t>54-21з</t>
  </si>
  <si>
    <t xml:space="preserve">Кукуруза сахарная </t>
  </si>
  <si>
    <t>54-3с</t>
  </si>
  <si>
    <t>Рассольник ленинградский на мясном бульоне</t>
  </si>
  <si>
    <t>54-18м</t>
  </si>
  <si>
    <t>54-4г</t>
  </si>
  <si>
    <t>Каша гречневая рассыпчатая.</t>
  </si>
  <si>
    <t>54-21хн</t>
  </si>
  <si>
    <t>54-25к</t>
  </si>
  <si>
    <t>Каша рисовая жидкая молочная</t>
  </si>
  <si>
    <t>54-1з</t>
  </si>
  <si>
    <t>Сыр порционный.</t>
  </si>
  <si>
    <t>54-3гн</t>
  </si>
  <si>
    <t>Чай с сахаром и  лимоном</t>
  </si>
  <si>
    <t>Салат из моркови и яблок</t>
  </si>
  <si>
    <t>54-11з</t>
  </si>
  <si>
    <t>54-7с</t>
  </si>
  <si>
    <t>Суп картофельный с макаронами на курином бульоне</t>
  </si>
  <si>
    <t>54-10м</t>
  </si>
  <si>
    <t>54-1хн</t>
  </si>
  <si>
    <t>Компот из сухофруктов</t>
  </si>
  <si>
    <t>МБОУ Усть-Большерецкая СОШ №"2</t>
  </si>
  <si>
    <t xml:space="preserve">С.Н.Конькова </t>
  </si>
  <si>
    <t>54-3з</t>
  </si>
  <si>
    <t>Свежий помидор</t>
  </si>
  <si>
    <t>54-1р</t>
  </si>
  <si>
    <t>Котлета рыбная любительская (треска)</t>
  </si>
  <si>
    <t>54-11г</t>
  </si>
  <si>
    <t xml:space="preserve">Картофельное пюре </t>
  </si>
  <si>
    <t>54-8з</t>
  </si>
  <si>
    <t>Салат из белокочанной капусты с морковью</t>
  </si>
  <si>
    <t>54-32с</t>
  </si>
  <si>
    <t>Уха Ростовская</t>
  </si>
  <si>
    <t>54-2м</t>
  </si>
  <si>
    <t>Гуляш (говядина)</t>
  </si>
  <si>
    <t>Макароны отварные</t>
  </si>
  <si>
    <t>54-1г</t>
  </si>
  <si>
    <t>54-4хн</t>
  </si>
  <si>
    <t>Компот из изюма "С"</t>
  </si>
  <si>
    <t>9.122</t>
  </si>
  <si>
    <t>Огурчик консервированный</t>
  </si>
  <si>
    <t>Пельмени мясные п/ф промышленного производства</t>
  </si>
  <si>
    <t>Винегрет овощной</t>
  </si>
  <si>
    <t>54-8с</t>
  </si>
  <si>
    <t>Суп гороховый с мясом</t>
  </si>
  <si>
    <t>54-4м</t>
  </si>
  <si>
    <t>Котлета мясная (говядина)</t>
  </si>
  <si>
    <t>Компот из свежих яблок "С"</t>
  </si>
  <si>
    <t>54-2хн</t>
  </si>
  <si>
    <t>Компот из кураги "С"</t>
  </si>
  <si>
    <t xml:space="preserve">Кисель  </t>
  </si>
  <si>
    <t>Капуста тушеная с мясом (говядина)</t>
  </si>
  <si>
    <t>Печень говяжья по-строгановски</t>
  </si>
  <si>
    <t xml:space="preserve">Запеканка из творога </t>
  </si>
  <si>
    <t>банан</t>
  </si>
  <si>
    <t>54-3о</t>
  </si>
  <si>
    <t>Омлет с морковью</t>
  </si>
  <si>
    <t>54-20з</t>
  </si>
  <si>
    <t>Горошек зеленый крнсервированный</t>
  </si>
  <si>
    <t>Суп картофельный с макаронными изделиями</t>
  </si>
  <si>
    <t>54-28м</t>
  </si>
  <si>
    <t>Жаркое по-домашнему с курицей</t>
  </si>
  <si>
    <t>54-6т</t>
  </si>
  <si>
    <t>Сырники из творога</t>
  </si>
  <si>
    <t>Банан</t>
  </si>
  <si>
    <t>Салат витаминный (2 вариант)</t>
  </si>
  <si>
    <t>54-2с</t>
  </si>
  <si>
    <t>Борщ с картофелем,капустой, сметаной</t>
  </si>
  <si>
    <t>54-16м</t>
  </si>
  <si>
    <t>Тефтели мясные</t>
  </si>
  <si>
    <t>54-27к</t>
  </si>
  <si>
    <t>Каша жидкая молочная манная</t>
  </si>
  <si>
    <t>54-9в</t>
  </si>
  <si>
    <t>Булочка школьная</t>
  </si>
  <si>
    <t>54-2з</t>
  </si>
  <si>
    <t>Огурец свежий  в нарезке</t>
  </si>
  <si>
    <t>54-9с</t>
  </si>
  <si>
    <t>Суп фасолевый</t>
  </si>
  <si>
    <t>54-31м</t>
  </si>
  <si>
    <t>Оладьи из печени по-Кунцевски</t>
  </si>
  <si>
    <t>54-20р</t>
  </si>
  <si>
    <t xml:space="preserve">Тефтели рыбные </t>
  </si>
  <si>
    <t>54-5з</t>
  </si>
  <si>
    <t>Салат из св. огурцов и св. помидоров</t>
  </si>
  <si>
    <t>54-31с</t>
  </si>
  <si>
    <t>Суп картофельный с рыбой</t>
  </si>
  <si>
    <t>54-11м</t>
  </si>
  <si>
    <t>Плов(говядина)</t>
  </si>
  <si>
    <t>73</t>
  </si>
  <si>
    <t>Икра кабачковая</t>
  </si>
  <si>
    <t>1/14</t>
  </si>
  <si>
    <t>Яйцо Отварное</t>
  </si>
  <si>
    <t>54-3г</t>
  </si>
  <si>
    <t xml:space="preserve">Макароны отварные с  сыром </t>
  </si>
  <si>
    <t>Салат из консервированных огурцов и лука с м/раст.</t>
  </si>
  <si>
    <t>54-18с</t>
  </si>
  <si>
    <t>Суп свекольник со сметаной</t>
  </si>
  <si>
    <t>54-9г</t>
  </si>
  <si>
    <t xml:space="preserve">Рагу из овощей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</si>
</sst>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0" fillId="4" borderId="1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23" xfId="0" applyNumberFormat="1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24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</xf>
    <xf numFmtId="0" fontId="0" fillId="4" borderId="1" xfId="0" applyNumberFormat="1" applyFill="1" applyBorder="1" applyAlignment="1" applyProtection="1">
      <alignment horizontal="center"/>
    </xf>
    <xf numFmtId="1" fontId="0" fillId="4" borderId="2" xfId="0" applyNumberFormat="1" applyFill="1" applyBorder="1" applyAlignment="1" applyProtection="1">
      <alignment horizontal="center"/>
    </xf>
    <xf numFmtId="1" fontId="0" fillId="4" borderId="23" xfId="0" applyNumberFormat="1" applyFill="1" applyBorder="1" applyAlignment="1" applyProtection="1">
      <alignment horizontal="center"/>
    </xf>
    <xf numFmtId="1" fontId="0" fillId="4" borderId="24" xfId="0" applyNumberFormat="1" applyFill="1" applyBorder="1" applyAlignment="1" applyProtection="1">
      <alignment horizontal="center"/>
    </xf>
    <xf numFmtId="49" fontId="0" fillId="4" borderId="1" xfId="0" applyNumberForma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1" fontId="0" fillId="4" borderId="1" xfId="0" applyNumberFormat="1" applyFill="1" applyBorder="1" applyAlignment="1">
      <alignment horizontal="center"/>
    </xf>
    <xf numFmtId="1" fontId="0" fillId="4" borderId="15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4" borderId="17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4" borderId="23" xfId="0" applyNumberFormat="1" applyFill="1" applyBorder="1" applyAlignment="1">
      <alignment horizontal="center"/>
    </xf>
    <xf numFmtId="1" fontId="0" fillId="4" borderId="24" xfId="0" applyNumberForma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2;&#1079;&#1072;%20&#1076;&#1072;&#1085;&#1085;&#1099;&#1093;%20&#1086;&#1073;&#1097;&#1072;&#110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enu/2023-11-0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workbookViewId="0">
      <pane xSplit="4" ySplit="5" topLeftCell="E198" activePane="bottomRight" state="frozen"/>
      <selection pane="topRight" activeCell="E1" sqref="E1"/>
      <selection pane="bottomLeft" activeCell="A6" sqref="A6"/>
      <selection pane="bottomRight" activeCell="D159" sqref="D159:D16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0" t="s">
        <v>78</v>
      </c>
      <c r="D1" s="81"/>
      <c r="E1" s="81"/>
      <c r="F1" s="12" t="s">
        <v>16</v>
      </c>
      <c r="G1" s="2" t="s">
        <v>17</v>
      </c>
      <c r="H1" s="82"/>
      <c r="I1" s="82"/>
      <c r="J1" s="82"/>
      <c r="K1" s="82"/>
    </row>
    <row r="2" spans="1:12" ht="18" x14ac:dyDescent="0.2">
      <c r="A2" s="35" t="s">
        <v>6</v>
      </c>
      <c r="C2" s="2"/>
      <c r="G2" s="2" t="s">
        <v>18</v>
      </c>
      <c r="H2" s="82" t="s">
        <v>79</v>
      </c>
      <c r="I2" s="82"/>
      <c r="J2" s="82"/>
      <c r="K2" s="8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25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51" t="s">
        <v>40</v>
      </c>
      <c r="F6" s="52">
        <v>250</v>
      </c>
      <c r="G6" s="52">
        <v>10.375</v>
      </c>
      <c r="H6" s="52">
        <v>12.75</v>
      </c>
      <c r="I6" s="55">
        <v>47</v>
      </c>
      <c r="J6" s="39">
        <v>344</v>
      </c>
      <c r="K6" s="50" t="s">
        <v>39</v>
      </c>
      <c r="L6" s="39"/>
    </row>
    <row r="7" spans="1:12" ht="15.75" thickBot="1" x14ac:dyDescent="0.3">
      <c r="A7" s="23"/>
      <c r="B7" s="15"/>
      <c r="C7" s="11"/>
      <c r="D7" s="5" t="s">
        <v>21</v>
      </c>
      <c r="E7" s="62" t="s">
        <v>52</v>
      </c>
      <c r="F7" s="63">
        <v>15</v>
      </c>
      <c r="G7" s="42">
        <v>0</v>
      </c>
      <c r="H7" s="42">
        <v>11</v>
      </c>
      <c r="I7" s="42">
        <v>0</v>
      </c>
      <c r="J7" s="42">
        <v>99</v>
      </c>
      <c r="K7" s="61" t="s">
        <v>51</v>
      </c>
      <c r="L7" s="42"/>
    </row>
    <row r="8" spans="1:12" ht="15" x14ac:dyDescent="0.25">
      <c r="A8" s="23"/>
      <c r="B8" s="15"/>
      <c r="C8" s="11"/>
      <c r="D8" s="7" t="s">
        <v>22</v>
      </c>
      <c r="E8" s="51" t="s">
        <v>41</v>
      </c>
      <c r="F8" s="52">
        <v>200</v>
      </c>
      <c r="G8" s="52">
        <v>4.5999999999999996</v>
      </c>
      <c r="H8" s="52">
        <v>0.1</v>
      </c>
      <c r="I8" s="55">
        <v>12.6</v>
      </c>
      <c r="J8" s="42">
        <v>104</v>
      </c>
      <c r="K8" s="56" t="s">
        <v>42</v>
      </c>
      <c r="L8" s="42"/>
    </row>
    <row r="9" spans="1:12" ht="15" x14ac:dyDescent="0.25">
      <c r="A9" s="23"/>
      <c r="B9" s="15"/>
      <c r="C9" s="11"/>
      <c r="D9" s="7" t="s">
        <v>23</v>
      </c>
      <c r="E9" s="51" t="s">
        <v>50</v>
      </c>
      <c r="F9" s="42">
        <v>35</v>
      </c>
      <c r="G9" s="42">
        <v>3</v>
      </c>
      <c r="H9" s="42">
        <v>0</v>
      </c>
      <c r="I9" s="42">
        <v>17</v>
      </c>
      <c r="J9" s="42">
        <v>83</v>
      </c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17.975000000000001</v>
      </c>
      <c r="H13" s="19">
        <f t="shared" si="0"/>
        <v>23.85</v>
      </c>
      <c r="I13" s="19">
        <f t="shared" si="0"/>
        <v>76.599999999999994</v>
      </c>
      <c r="J13" s="19">
        <f t="shared" si="0"/>
        <v>630</v>
      </c>
      <c r="K13" s="25"/>
      <c r="L13" s="19">
        <f t="shared" ref="L13" si="1">SUM(L6:L12)</f>
        <v>0</v>
      </c>
    </row>
    <row r="14" spans="1:12" ht="15.7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44</v>
      </c>
      <c r="F14" s="58">
        <v>90</v>
      </c>
      <c r="G14" s="53">
        <v>1.9125000000000001</v>
      </c>
      <c r="H14" s="53">
        <v>6.3</v>
      </c>
      <c r="I14" s="54">
        <v>10.237500000000001</v>
      </c>
      <c r="J14" s="42">
        <v>107</v>
      </c>
      <c r="K14" s="56" t="s">
        <v>43</v>
      </c>
      <c r="L14" s="42"/>
    </row>
    <row r="15" spans="1:12" ht="15" x14ac:dyDescent="0.25">
      <c r="A15" s="23"/>
      <c r="B15" s="15"/>
      <c r="C15" s="11"/>
      <c r="D15" s="7" t="s">
        <v>27</v>
      </c>
      <c r="E15" s="59" t="s">
        <v>46</v>
      </c>
      <c r="F15" s="60">
        <v>250</v>
      </c>
      <c r="G15" s="52">
        <v>5.7750000000000004</v>
      </c>
      <c r="H15" s="52">
        <v>7.0250000000000004</v>
      </c>
      <c r="I15" s="55">
        <v>7.15</v>
      </c>
      <c r="J15" s="42">
        <v>115</v>
      </c>
      <c r="K15" s="56" t="s">
        <v>45</v>
      </c>
      <c r="L15" s="42"/>
    </row>
    <row r="16" spans="1:12" ht="15.75" thickBot="1" x14ac:dyDescent="0.3">
      <c r="A16" s="23"/>
      <c r="B16" s="15"/>
      <c r="C16" s="11"/>
      <c r="D16" s="7" t="s">
        <v>28</v>
      </c>
      <c r="E16" s="59" t="s">
        <v>47</v>
      </c>
      <c r="F16" s="60">
        <v>100</v>
      </c>
      <c r="G16" s="52">
        <v>18.637499999999999</v>
      </c>
      <c r="H16" s="52">
        <v>19.037500000000001</v>
      </c>
      <c r="I16" s="55">
        <v>2.7750000000000004</v>
      </c>
      <c r="J16" s="42">
        <v>272</v>
      </c>
      <c r="K16" s="43">
        <v>290</v>
      </c>
      <c r="L16" s="42"/>
    </row>
    <row r="17" spans="1:12" ht="15.75" thickBot="1" x14ac:dyDescent="0.3">
      <c r="A17" s="23"/>
      <c r="B17" s="15"/>
      <c r="C17" s="11"/>
      <c r="D17" s="7" t="s">
        <v>29</v>
      </c>
      <c r="E17" s="59" t="s">
        <v>49</v>
      </c>
      <c r="F17" s="60">
        <v>150</v>
      </c>
      <c r="G17" s="52">
        <v>3.7</v>
      </c>
      <c r="H17" s="52">
        <v>4.8</v>
      </c>
      <c r="I17" s="55">
        <v>56.5</v>
      </c>
      <c r="J17" s="42">
        <v>204</v>
      </c>
      <c r="K17" s="56" t="s">
        <v>48</v>
      </c>
      <c r="L17" s="42"/>
    </row>
    <row r="18" spans="1:12" ht="15" x14ac:dyDescent="0.25">
      <c r="A18" s="23"/>
      <c r="B18" s="15"/>
      <c r="C18" s="11"/>
      <c r="D18" s="7" t="s">
        <v>30</v>
      </c>
      <c r="E18" s="59" t="s">
        <v>106</v>
      </c>
      <c r="F18" s="67">
        <v>200</v>
      </c>
      <c r="G18" s="42">
        <v>1</v>
      </c>
      <c r="H18" s="42">
        <v>0</v>
      </c>
      <c r="I18" s="42">
        <v>16</v>
      </c>
      <c r="J18" s="42">
        <v>67</v>
      </c>
      <c r="K18" s="64" t="s">
        <v>105</v>
      </c>
      <c r="L18" s="42"/>
    </row>
    <row r="19" spans="1:12" ht="15" x14ac:dyDescent="0.25">
      <c r="A19" s="23"/>
      <c r="B19" s="15"/>
      <c r="C19" s="11"/>
      <c r="D19" s="7" t="s">
        <v>31</v>
      </c>
      <c r="E19" s="51" t="s">
        <v>50</v>
      </c>
      <c r="F19" s="52">
        <v>50</v>
      </c>
      <c r="G19" s="42">
        <v>4</v>
      </c>
      <c r="H19" s="42">
        <v>0</v>
      </c>
      <c r="I19" s="42">
        <v>25</v>
      </c>
      <c r="J19" s="42">
        <v>118</v>
      </c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35.024999999999999</v>
      </c>
      <c r="H23" s="19">
        <f t="shared" si="2"/>
        <v>37.162499999999994</v>
      </c>
      <c r="I23" s="19">
        <f t="shared" si="2"/>
        <v>117.66249999999999</v>
      </c>
      <c r="J23" s="19">
        <f t="shared" si="2"/>
        <v>883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7" t="s">
        <v>4</v>
      </c>
      <c r="D24" s="78"/>
      <c r="E24" s="31"/>
      <c r="F24" s="32">
        <f>F13+F23</f>
        <v>1340</v>
      </c>
      <c r="G24" s="32">
        <f t="shared" ref="G24:J24" si="4">G13+G23</f>
        <v>53</v>
      </c>
      <c r="H24" s="32">
        <f t="shared" si="4"/>
        <v>61.012499999999996</v>
      </c>
      <c r="I24" s="32">
        <f t="shared" si="4"/>
        <v>194.26249999999999</v>
      </c>
      <c r="J24" s="32">
        <f t="shared" si="4"/>
        <v>1513</v>
      </c>
      <c r="K24" s="32"/>
      <c r="L24" s="32">
        <f t="shared" ref="L24" si="5">L13+L23</f>
        <v>0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1" t="s">
        <v>110</v>
      </c>
      <c r="F25" s="52">
        <v>180</v>
      </c>
      <c r="G25" s="52">
        <v>35.64</v>
      </c>
      <c r="H25" s="52">
        <v>12.84</v>
      </c>
      <c r="I25" s="55">
        <v>26.04</v>
      </c>
      <c r="J25" s="39">
        <v>361</v>
      </c>
      <c r="K25" s="61" t="s">
        <v>53</v>
      </c>
      <c r="L25" s="39"/>
    </row>
    <row r="26" spans="1:12" ht="15.75" thickBot="1" x14ac:dyDescent="0.3">
      <c r="A26" s="14"/>
      <c r="B26" s="15"/>
      <c r="C26" s="11"/>
      <c r="D26" s="5" t="s">
        <v>21</v>
      </c>
      <c r="E26" s="41" t="s">
        <v>54</v>
      </c>
      <c r="F26" s="42">
        <v>20</v>
      </c>
      <c r="G26" s="42">
        <v>0</v>
      </c>
      <c r="H26" s="42">
        <v>0</v>
      </c>
      <c r="I26" s="42">
        <v>12</v>
      </c>
      <c r="J26" s="42">
        <v>48</v>
      </c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1" t="s">
        <v>56</v>
      </c>
      <c r="F27" s="52">
        <v>200</v>
      </c>
      <c r="G27" s="42">
        <v>0</v>
      </c>
      <c r="H27" s="42">
        <v>0</v>
      </c>
      <c r="I27" s="42">
        <v>7</v>
      </c>
      <c r="J27" s="42">
        <v>27</v>
      </c>
      <c r="K27" s="64" t="s">
        <v>55</v>
      </c>
      <c r="L27" s="42"/>
    </row>
    <row r="28" spans="1:12" ht="15" x14ac:dyDescent="0.25">
      <c r="A28" s="14"/>
      <c r="B28" s="15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51" t="s">
        <v>111</v>
      </c>
      <c r="F29" s="65">
        <v>100</v>
      </c>
      <c r="G29" s="42">
        <v>2</v>
      </c>
      <c r="H29" s="42">
        <v>0</v>
      </c>
      <c r="I29" s="42">
        <v>21</v>
      </c>
      <c r="J29" s="42">
        <v>96</v>
      </c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37.64</v>
      </c>
      <c r="H32" s="19">
        <f t="shared" ref="H32" si="7">SUM(H25:H31)</f>
        <v>12.84</v>
      </c>
      <c r="I32" s="19">
        <f t="shared" ref="I32" si="8">SUM(I25:I31)</f>
        <v>66.039999999999992</v>
      </c>
      <c r="J32" s="19">
        <f t="shared" ref="J32:L32" si="9">SUM(J25:J31)</f>
        <v>532</v>
      </c>
      <c r="K32" s="25"/>
      <c r="L32" s="19">
        <f t="shared" si="9"/>
        <v>0</v>
      </c>
    </row>
    <row r="33" spans="1:12" ht="15.7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58</v>
      </c>
      <c r="F33" s="66">
        <v>90</v>
      </c>
      <c r="G33" s="42">
        <v>2</v>
      </c>
      <c r="H33" s="42">
        <v>0</v>
      </c>
      <c r="I33" s="42">
        <v>9</v>
      </c>
      <c r="J33" s="42">
        <v>47</v>
      </c>
      <c r="K33" s="64" t="s">
        <v>57</v>
      </c>
      <c r="L33" s="42"/>
    </row>
    <row r="34" spans="1:12" ht="15.75" thickBot="1" x14ac:dyDescent="0.3">
      <c r="A34" s="14"/>
      <c r="B34" s="15"/>
      <c r="C34" s="11"/>
      <c r="D34" s="7" t="s">
        <v>27</v>
      </c>
      <c r="E34" s="59" t="s">
        <v>60</v>
      </c>
      <c r="F34" s="67">
        <v>250</v>
      </c>
      <c r="G34" s="42">
        <v>6</v>
      </c>
      <c r="H34" s="42">
        <v>7</v>
      </c>
      <c r="I34" s="42">
        <v>17</v>
      </c>
      <c r="J34" s="42">
        <v>157</v>
      </c>
      <c r="K34" s="64" t="s">
        <v>59</v>
      </c>
      <c r="L34" s="42"/>
    </row>
    <row r="35" spans="1:12" ht="15.75" thickBot="1" x14ac:dyDescent="0.3">
      <c r="A35" s="14"/>
      <c r="B35" s="15"/>
      <c r="C35" s="11"/>
      <c r="D35" s="7" t="s">
        <v>28</v>
      </c>
      <c r="E35" s="59" t="s">
        <v>109</v>
      </c>
      <c r="F35" s="67">
        <v>100</v>
      </c>
      <c r="G35" s="42">
        <v>17</v>
      </c>
      <c r="H35" s="42">
        <v>16</v>
      </c>
      <c r="I35" s="42">
        <v>7</v>
      </c>
      <c r="J35" s="42">
        <v>237</v>
      </c>
      <c r="K35" s="64" t="s">
        <v>61</v>
      </c>
      <c r="L35" s="42"/>
    </row>
    <row r="36" spans="1:12" ht="15.75" thickBot="1" x14ac:dyDescent="0.3">
      <c r="A36" s="14"/>
      <c r="B36" s="15"/>
      <c r="C36" s="11"/>
      <c r="D36" s="7" t="s">
        <v>29</v>
      </c>
      <c r="E36" s="59" t="s">
        <v>63</v>
      </c>
      <c r="F36" s="67">
        <v>150</v>
      </c>
      <c r="G36" s="42">
        <v>8</v>
      </c>
      <c r="H36" s="42">
        <v>6</v>
      </c>
      <c r="I36" s="42">
        <v>36</v>
      </c>
      <c r="J36" s="42">
        <v>234</v>
      </c>
      <c r="K36" s="64" t="s">
        <v>62</v>
      </c>
      <c r="L36" s="42"/>
    </row>
    <row r="37" spans="1:12" ht="15" x14ac:dyDescent="0.25">
      <c r="A37" s="14"/>
      <c r="B37" s="15"/>
      <c r="C37" s="11"/>
      <c r="D37" s="7" t="s">
        <v>30</v>
      </c>
      <c r="E37" s="59" t="s">
        <v>107</v>
      </c>
      <c r="F37" s="67">
        <v>200</v>
      </c>
      <c r="G37" s="42">
        <v>0</v>
      </c>
      <c r="H37" s="42">
        <v>0</v>
      </c>
      <c r="I37" s="42">
        <v>15</v>
      </c>
      <c r="J37" s="42">
        <v>61</v>
      </c>
      <c r="K37" s="64" t="s">
        <v>64</v>
      </c>
      <c r="L37" s="42"/>
    </row>
    <row r="38" spans="1:12" ht="15" x14ac:dyDescent="0.25">
      <c r="A38" s="14"/>
      <c r="B38" s="15"/>
      <c r="C38" s="11"/>
      <c r="D38" s="7" t="s">
        <v>31</v>
      </c>
      <c r="E38" s="59" t="s">
        <v>50</v>
      </c>
      <c r="F38" s="60">
        <v>50</v>
      </c>
      <c r="G38" s="42">
        <v>4</v>
      </c>
      <c r="H38" s="42">
        <v>0</v>
      </c>
      <c r="I38" s="42">
        <v>25</v>
      </c>
      <c r="J38" s="42">
        <v>118</v>
      </c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37</v>
      </c>
      <c r="H42" s="19">
        <f t="shared" ref="H42" si="11">SUM(H33:H41)</f>
        <v>29</v>
      </c>
      <c r="I42" s="19">
        <f t="shared" ref="I42" si="12">SUM(I33:I41)</f>
        <v>109</v>
      </c>
      <c r="J42" s="19">
        <f t="shared" ref="J42:L42" si="13">SUM(J33:J41)</f>
        <v>854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7" t="s">
        <v>4</v>
      </c>
      <c r="D43" s="78"/>
      <c r="E43" s="31"/>
      <c r="F43" s="32">
        <f>F32+F42</f>
        <v>1340</v>
      </c>
      <c r="G43" s="32">
        <f t="shared" ref="G43" si="14">G32+G42</f>
        <v>74.64</v>
      </c>
      <c r="H43" s="32">
        <f t="shared" ref="H43" si="15">H32+H42</f>
        <v>41.84</v>
      </c>
      <c r="I43" s="32">
        <f t="shared" ref="I43" si="16">I32+I42</f>
        <v>175.04</v>
      </c>
      <c r="J43" s="32">
        <f t="shared" ref="J43:L43" si="17">J32+J42</f>
        <v>1386</v>
      </c>
      <c r="K43" s="32"/>
      <c r="L43" s="32">
        <f t="shared" si="17"/>
        <v>0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51" t="s">
        <v>66</v>
      </c>
      <c r="F44" s="52">
        <v>240</v>
      </c>
      <c r="G44" s="39">
        <v>6</v>
      </c>
      <c r="H44" s="39">
        <v>6</v>
      </c>
      <c r="I44" s="39">
        <v>34</v>
      </c>
      <c r="J44" s="39">
        <v>221</v>
      </c>
      <c r="K44" s="61" t="s">
        <v>65</v>
      </c>
      <c r="L44" s="39"/>
    </row>
    <row r="45" spans="1:12" ht="15.75" thickBot="1" x14ac:dyDescent="0.3">
      <c r="A45" s="23"/>
      <c r="B45" s="15"/>
      <c r="C45" s="11"/>
      <c r="D45" s="5" t="s">
        <v>21</v>
      </c>
      <c r="E45" s="62" t="s">
        <v>68</v>
      </c>
      <c r="F45" s="63">
        <v>30</v>
      </c>
      <c r="G45" s="42">
        <v>7</v>
      </c>
      <c r="H45" s="42">
        <v>9</v>
      </c>
      <c r="I45" s="42">
        <v>0</v>
      </c>
      <c r="J45" s="42">
        <v>108</v>
      </c>
      <c r="K45" s="61" t="s">
        <v>67</v>
      </c>
      <c r="L45" s="42"/>
    </row>
    <row r="46" spans="1:12" ht="15" x14ac:dyDescent="0.25">
      <c r="A46" s="23"/>
      <c r="B46" s="15"/>
      <c r="C46" s="11"/>
      <c r="D46" s="7" t="s">
        <v>22</v>
      </c>
      <c r="E46" s="51" t="s">
        <v>70</v>
      </c>
      <c r="F46" s="52">
        <v>200</v>
      </c>
      <c r="G46" s="42">
        <v>0</v>
      </c>
      <c r="H46" s="42">
        <v>0</v>
      </c>
      <c r="I46" s="42">
        <v>1</v>
      </c>
      <c r="J46" s="42">
        <v>28</v>
      </c>
      <c r="K46" s="64" t="s">
        <v>69</v>
      </c>
      <c r="L46" s="42"/>
    </row>
    <row r="47" spans="1:12" ht="15" x14ac:dyDescent="0.25">
      <c r="A47" s="23"/>
      <c r="B47" s="15"/>
      <c r="C47" s="11"/>
      <c r="D47" s="7" t="s">
        <v>23</v>
      </c>
      <c r="E47" s="51" t="s">
        <v>50</v>
      </c>
      <c r="F47" s="65">
        <v>30</v>
      </c>
      <c r="G47" s="42">
        <v>2</v>
      </c>
      <c r="H47" s="42">
        <v>0</v>
      </c>
      <c r="I47" s="42">
        <v>15</v>
      </c>
      <c r="J47" s="42">
        <v>71</v>
      </c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15</v>
      </c>
      <c r="H51" s="19">
        <f t="shared" ref="H51" si="19">SUM(H44:H50)</f>
        <v>15</v>
      </c>
      <c r="I51" s="19">
        <f t="shared" ref="I51" si="20">SUM(I44:I50)</f>
        <v>50</v>
      </c>
      <c r="J51" s="19">
        <f t="shared" ref="J51:L51" si="21">SUM(J44:J50)</f>
        <v>428</v>
      </c>
      <c r="K51" s="25"/>
      <c r="L51" s="19">
        <f t="shared" si="21"/>
        <v>0</v>
      </c>
    </row>
    <row r="52" spans="1:12" ht="15.7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71</v>
      </c>
      <c r="F52" s="66">
        <v>100</v>
      </c>
      <c r="G52" s="42">
        <v>1</v>
      </c>
      <c r="H52" s="42">
        <v>10</v>
      </c>
      <c r="I52" s="42">
        <v>7</v>
      </c>
      <c r="J52" s="42">
        <v>124</v>
      </c>
      <c r="K52" s="64" t="s">
        <v>72</v>
      </c>
      <c r="L52" s="42"/>
    </row>
    <row r="53" spans="1:12" ht="15.75" thickBot="1" x14ac:dyDescent="0.3">
      <c r="A53" s="23"/>
      <c r="B53" s="15"/>
      <c r="C53" s="11"/>
      <c r="D53" s="7" t="s">
        <v>27</v>
      </c>
      <c r="E53" s="59" t="s">
        <v>74</v>
      </c>
      <c r="F53" s="42">
        <v>250</v>
      </c>
      <c r="G53" s="42">
        <v>6</v>
      </c>
      <c r="H53" s="42">
        <v>3</v>
      </c>
      <c r="I53" s="42">
        <v>23</v>
      </c>
      <c r="J53" s="42">
        <v>150</v>
      </c>
      <c r="K53" s="64" t="s">
        <v>73</v>
      </c>
      <c r="L53" s="42"/>
    </row>
    <row r="54" spans="1:12" ht="15" x14ac:dyDescent="0.25">
      <c r="A54" s="23"/>
      <c r="B54" s="15"/>
      <c r="C54" s="11"/>
      <c r="D54" s="7" t="s">
        <v>28</v>
      </c>
      <c r="E54" s="59" t="s">
        <v>108</v>
      </c>
      <c r="F54" s="67">
        <v>250</v>
      </c>
      <c r="G54" s="42">
        <v>28</v>
      </c>
      <c r="H54" s="42">
        <v>27</v>
      </c>
      <c r="I54" s="42">
        <v>17</v>
      </c>
      <c r="J54" s="42">
        <v>424</v>
      </c>
      <c r="K54" s="64" t="s">
        <v>75</v>
      </c>
      <c r="L54" s="42"/>
    </row>
    <row r="55" spans="1:12" ht="15.75" thickBot="1" x14ac:dyDescent="0.3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59" t="s">
        <v>77</v>
      </c>
      <c r="F56" s="67">
        <v>200</v>
      </c>
      <c r="G56" s="42">
        <v>1</v>
      </c>
      <c r="H56" s="42">
        <v>0</v>
      </c>
      <c r="I56" s="42">
        <v>20</v>
      </c>
      <c r="J56" s="42">
        <v>81</v>
      </c>
      <c r="K56" s="64" t="s">
        <v>76</v>
      </c>
      <c r="L56" s="42"/>
    </row>
    <row r="57" spans="1:12" ht="15" x14ac:dyDescent="0.25">
      <c r="A57" s="23"/>
      <c r="B57" s="15"/>
      <c r="C57" s="11"/>
      <c r="D57" s="7" t="s">
        <v>31</v>
      </c>
      <c r="E57" s="59" t="s">
        <v>50</v>
      </c>
      <c r="F57" s="60">
        <v>40</v>
      </c>
      <c r="G57" s="42">
        <v>3</v>
      </c>
      <c r="H57" s="42">
        <v>0</v>
      </c>
      <c r="I57" s="42">
        <v>20</v>
      </c>
      <c r="J57" s="42">
        <v>94</v>
      </c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39</v>
      </c>
      <c r="H61" s="19">
        <f t="shared" ref="H61" si="23">SUM(H52:H60)</f>
        <v>40</v>
      </c>
      <c r="I61" s="19">
        <f t="shared" ref="I61" si="24">SUM(I52:I60)</f>
        <v>87</v>
      </c>
      <c r="J61" s="19">
        <f t="shared" ref="J61:L61" si="25">SUM(J52:J60)</f>
        <v>873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7" t="s">
        <v>4</v>
      </c>
      <c r="D62" s="78"/>
      <c r="E62" s="31"/>
      <c r="F62" s="32">
        <f>F51+F61</f>
        <v>1340</v>
      </c>
      <c r="G62" s="32">
        <f t="shared" ref="G62" si="26">G51+G61</f>
        <v>54</v>
      </c>
      <c r="H62" s="32">
        <f t="shared" ref="H62" si="27">H51+H61</f>
        <v>55</v>
      </c>
      <c r="I62" s="32">
        <f t="shared" ref="I62" si="28">I51+I61</f>
        <v>137</v>
      </c>
      <c r="J62" s="32">
        <f t="shared" ref="J62:L62" si="29">J51+J61</f>
        <v>1301</v>
      </c>
      <c r="K62" s="32"/>
      <c r="L62" s="32">
        <f t="shared" si="29"/>
        <v>0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1" t="s">
        <v>83</v>
      </c>
      <c r="F63" s="52">
        <v>90</v>
      </c>
      <c r="G63" s="39">
        <v>12</v>
      </c>
      <c r="H63" s="39">
        <v>4</v>
      </c>
      <c r="I63" s="39">
        <v>5</v>
      </c>
      <c r="J63" s="39">
        <v>100</v>
      </c>
      <c r="K63" s="61" t="s">
        <v>82</v>
      </c>
      <c r="L63" s="39"/>
    </row>
    <row r="64" spans="1:12" ht="15.75" thickBot="1" x14ac:dyDescent="0.3">
      <c r="A64" s="23"/>
      <c r="B64" s="15"/>
      <c r="C64" s="11"/>
      <c r="D64" s="5" t="s">
        <v>21</v>
      </c>
      <c r="E64" s="51" t="s">
        <v>85</v>
      </c>
      <c r="F64" s="65">
        <v>150</v>
      </c>
      <c r="G64" s="42">
        <v>3</v>
      </c>
      <c r="H64" s="42">
        <v>5</v>
      </c>
      <c r="I64" s="42">
        <v>20</v>
      </c>
      <c r="J64" s="42">
        <v>139</v>
      </c>
      <c r="K64" s="61" t="s">
        <v>84</v>
      </c>
      <c r="L64" s="42"/>
    </row>
    <row r="65" spans="1:12" ht="15" x14ac:dyDescent="0.25">
      <c r="A65" s="23"/>
      <c r="B65" s="15"/>
      <c r="C65" s="11"/>
      <c r="D65" s="7" t="s">
        <v>22</v>
      </c>
      <c r="E65" s="51" t="s">
        <v>56</v>
      </c>
      <c r="F65" s="52">
        <v>200</v>
      </c>
      <c r="G65" s="42">
        <v>0</v>
      </c>
      <c r="H65" s="42">
        <v>0</v>
      </c>
      <c r="I65" s="42">
        <v>7</v>
      </c>
      <c r="J65" s="42">
        <v>27</v>
      </c>
      <c r="K65" s="64" t="s">
        <v>55</v>
      </c>
      <c r="L65" s="42"/>
    </row>
    <row r="66" spans="1:12" ht="15" x14ac:dyDescent="0.25">
      <c r="A66" s="23"/>
      <c r="B66" s="15"/>
      <c r="C66" s="11"/>
      <c r="D66" s="7" t="s">
        <v>23</v>
      </c>
      <c r="E66" s="51" t="s">
        <v>50</v>
      </c>
      <c r="F66" s="65">
        <v>15</v>
      </c>
      <c r="G66" s="42">
        <v>1</v>
      </c>
      <c r="H66" s="42">
        <v>0</v>
      </c>
      <c r="I66" s="42">
        <v>7</v>
      </c>
      <c r="J66" s="42">
        <v>35</v>
      </c>
      <c r="K66" s="43"/>
      <c r="L66" s="42"/>
    </row>
    <row r="67" spans="1:12" ht="15.75" thickBot="1" x14ac:dyDescent="0.3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62" t="s">
        <v>81</v>
      </c>
      <c r="F68" s="63">
        <v>60</v>
      </c>
      <c r="G68" s="42">
        <v>1</v>
      </c>
      <c r="H68" s="42">
        <v>0</v>
      </c>
      <c r="I68" s="42">
        <v>2</v>
      </c>
      <c r="J68" s="42">
        <v>13</v>
      </c>
      <c r="K68" s="61" t="s">
        <v>80</v>
      </c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 t="shared" ref="G70" si="30">SUM(G63:G69)</f>
        <v>17</v>
      </c>
      <c r="H70" s="19">
        <f t="shared" ref="H70" si="31">SUM(H63:H69)</f>
        <v>9</v>
      </c>
      <c r="I70" s="19">
        <f t="shared" ref="I70" si="32">SUM(I63:I69)</f>
        <v>41</v>
      </c>
      <c r="J70" s="19">
        <f t="shared" ref="J70:L70" si="33">SUM(J63:J69)</f>
        <v>314</v>
      </c>
      <c r="K70" s="25"/>
      <c r="L70" s="19">
        <f t="shared" si="33"/>
        <v>0</v>
      </c>
    </row>
    <row r="71" spans="1:12" ht="15.75" thickBot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 t="s">
        <v>87</v>
      </c>
      <c r="F71" s="66">
        <v>100</v>
      </c>
      <c r="G71" s="42">
        <v>2</v>
      </c>
      <c r="H71" s="42">
        <v>10</v>
      </c>
      <c r="I71" s="42">
        <v>10</v>
      </c>
      <c r="J71" s="42">
        <v>136</v>
      </c>
      <c r="K71" s="64" t="s">
        <v>86</v>
      </c>
      <c r="L71" s="42"/>
    </row>
    <row r="72" spans="1:12" ht="15.75" thickBot="1" x14ac:dyDescent="0.3">
      <c r="A72" s="23"/>
      <c r="B72" s="15"/>
      <c r="C72" s="11"/>
      <c r="D72" s="7" t="s">
        <v>27</v>
      </c>
      <c r="E72" s="59" t="s">
        <v>89</v>
      </c>
      <c r="F72" s="67">
        <v>250</v>
      </c>
      <c r="G72" s="42">
        <v>8</v>
      </c>
      <c r="H72" s="42">
        <v>4</v>
      </c>
      <c r="I72" s="42">
        <v>12</v>
      </c>
      <c r="J72" s="42">
        <v>114</v>
      </c>
      <c r="K72" s="64" t="s">
        <v>88</v>
      </c>
      <c r="L72" s="42"/>
    </row>
    <row r="73" spans="1:12" ht="15.75" thickBot="1" x14ac:dyDescent="0.3">
      <c r="A73" s="23"/>
      <c r="B73" s="15"/>
      <c r="C73" s="11"/>
      <c r="D73" s="7" t="s">
        <v>28</v>
      </c>
      <c r="E73" s="59" t="s">
        <v>91</v>
      </c>
      <c r="F73" s="67">
        <v>100</v>
      </c>
      <c r="G73" s="42">
        <v>17</v>
      </c>
      <c r="H73" s="42">
        <v>16</v>
      </c>
      <c r="I73" s="42">
        <v>4</v>
      </c>
      <c r="J73" s="42">
        <v>232</v>
      </c>
      <c r="K73" s="64" t="s">
        <v>90</v>
      </c>
      <c r="L73" s="42"/>
    </row>
    <row r="74" spans="1:12" ht="15.75" thickBot="1" x14ac:dyDescent="0.3">
      <c r="A74" s="23"/>
      <c r="B74" s="15"/>
      <c r="C74" s="11"/>
      <c r="D74" s="7" t="s">
        <v>29</v>
      </c>
      <c r="E74" s="59" t="s">
        <v>92</v>
      </c>
      <c r="F74" s="67">
        <v>150</v>
      </c>
      <c r="G74" s="42">
        <v>5</v>
      </c>
      <c r="H74" s="42">
        <v>5</v>
      </c>
      <c r="I74" s="42">
        <v>33</v>
      </c>
      <c r="J74" s="42">
        <v>197</v>
      </c>
      <c r="K74" s="64" t="s">
        <v>93</v>
      </c>
      <c r="L74" s="42"/>
    </row>
    <row r="75" spans="1:12" ht="15" x14ac:dyDescent="0.25">
      <c r="A75" s="23"/>
      <c r="B75" s="15"/>
      <c r="C75" s="11"/>
      <c r="D75" s="7" t="s">
        <v>30</v>
      </c>
      <c r="E75" s="59" t="s">
        <v>95</v>
      </c>
      <c r="F75" s="67">
        <v>200</v>
      </c>
      <c r="G75" s="42">
        <v>0</v>
      </c>
      <c r="H75" s="42">
        <v>0</v>
      </c>
      <c r="I75" s="42">
        <v>18</v>
      </c>
      <c r="J75" s="42">
        <v>76</v>
      </c>
      <c r="K75" s="64" t="s">
        <v>94</v>
      </c>
      <c r="L75" s="42"/>
    </row>
    <row r="76" spans="1:12" ht="15" x14ac:dyDescent="0.25">
      <c r="A76" s="23"/>
      <c r="B76" s="15"/>
      <c r="C76" s="11"/>
      <c r="D76" s="7" t="s">
        <v>31</v>
      </c>
      <c r="E76" s="59" t="s">
        <v>50</v>
      </c>
      <c r="F76" s="60">
        <v>40</v>
      </c>
      <c r="G76" s="42">
        <v>3</v>
      </c>
      <c r="H76" s="42">
        <v>0</v>
      </c>
      <c r="I76" s="42">
        <v>20</v>
      </c>
      <c r="J76" s="42">
        <v>94</v>
      </c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35</v>
      </c>
      <c r="H80" s="19">
        <f t="shared" ref="H80" si="35">SUM(H71:H79)</f>
        <v>35</v>
      </c>
      <c r="I80" s="19">
        <f t="shared" ref="I80" si="36">SUM(I71:I79)</f>
        <v>97</v>
      </c>
      <c r="J80" s="19">
        <f t="shared" ref="J80:L80" si="37">SUM(J71:J79)</f>
        <v>849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7" t="s">
        <v>4</v>
      </c>
      <c r="D81" s="78"/>
      <c r="E81" s="31"/>
      <c r="F81" s="32">
        <f>F70+F80</f>
        <v>1355</v>
      </c>
      <c r="G81" s="32">
        <f t="shared" ref="G81" si="38">G70+G80</f>
        <v>52</v>
      </c>
      <c r="H81" s="32">
        <f t="shared" ref="H81" si="39">H70+H80</f>
        <v>44</v>
      </c>
      <c r="I81" s="32">
        <f t="shared" ref="I81" si="40">I70+I80</f>
        <v>138</v>
      </c>
      <c r="J81" s="32">
        <f t="shared" ref="J81:L81" si="41">J70+J80</f>
        <v>1163</v>
      </c>
      <c r="K81" s="32"/>
      <c r="L81" s="32">
        <f t="shared" si="41"/>
        <v>0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51" t="s">
        <v>98</v>
      </c>
      <c r="F82" s="52">
        <v>200</v>
      </c>
      <c r="G82" s="39">
        <v>20</v>
      </c>
      <c r="H82" s="39">
        <v>17</v>
      </c>
      <c r="I82" s="39">
        <v>38</v>
      </c>
      <c r="J82" s="39">
        <v>386</v>
      </c>
      <c r="K82" s="40"/>
      <c r="L82" s="39"/>
    </row>
    <row r="83" spans="1:12" ht="15.75" thickBot="1" x14ac:dyDescent="0.3">
      <c r="A83" s="23"/>
      <c r="B83" s="15"/>
      <c r="C83" s="11"/>
      <c r="D83" s="5" t="s">
        <v>21</v>
      </c>
      <c r="E83" s="62" t="s">
        <v>97</v>
      </c>
      <c r="F83" s="63">
        <v>100</v>
      </c>
      <c r="G83" s="42">
        <v>2</v>
      </c>
      <c r="H83" s="42">
        <v>0</v>
      </c>
      <c r="I83" s="42">
        <v>3</v>
      </c>
      <c r="J83" s="42">
        <v>26</v>
      </c>
      <c r="K83" s="61" t="s">
        <v>96</v>
      </c>
      <c r="L83" s="42"/>
    </row>
    <row r="84" spans="1:12" ht="15" x14ac:dyDescent="0.25">
      <c r="A84" s="23"/>
      <c r="B84" s="15"/>
      <c r="C84" s="11"/>
      <c r="D84" s="7" t="s">
        <v>22</v>
      </c>
      <c r="E84" s="51" t="s">
        <v>70</v>
      </c>
      <c r="F84" s="52">
        <v>200</v>
      </c>
      <c r="G84" s="42">
        <v>0</v>
      </c>
      <c r="H84" s="42">
        <v>0</v>
      </c>
      <c r="I84" s="42">
        <v>1</v>
      </c>
      <c r="J84" s="42">
        <v>28</v>
      </c>
      <c r="K84" s="64" t="s">
        <v>69</v>
      </c>
      <c r="L84" s="42"/>
    </row>
    <row r="85" spans="1:12" ht="15" x14ac:dyDescent="0.25">
      <c r="A85" s="23"/>
      <c r="B85" s="15"/>
      <c r="C85" s="11"/>
      <c r="D85" s="7" t="s">
        <v>23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22</v>
      </c>
      <c r="H89" s="19">
        <f t="shared" ref="H89" si="43">SUM(H82:H88)</f>
        <v>17</v>
      </c>
      <c r="I89" s="19">
        <f t="shared" ref="I89" si="44">SUM(I82:I88)</f>
        <v>42</v>
      </c>
      <c r="J89" s="19">
        <f t="shared" ref="J89:L89" si="45">SUM(J82:J88)</f>
        <v>440</v>
      </c>
      <c r="K89" s="25"/>
      <c r="L89" s="19">
        <f t="shared" si="45"/>
        <v>0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99</v>
      </c>
      <c r="F90" s="66">
        <v>100</v>
      </c>
      <c r="G90" s="42">
        <v>2</v>
      </c>
      <c r="H90" s="42">
        <v>10</v>
      </c>
      <c r="I90" s="42">
        <v>7</v>
      </c>
      <c r="J90" s="42">
        <v>125</v>
      </c>
      <c r="K90" s="43">
        <v>67</v>
      </c>
      <c r="L90" s="42"/>
    </row>
    <row r="91" spans="1:12" ht="15.75" thickBot="1" x14ac:dyDescent="0.3">
      <c r="A91" s="23"/>
      <c r="B91" s="15"/>
      <c r="C91" s="11"/>
      <c r="D91" s="7" t="s">
        <v>27</v>
      </c>
      <c r="E91" s="59" t="s">
        <v>101</v>
      </c>
      <c r="F91" s="67">
        <v>250</v>
      </c>
      <c r="G91" s="42">
        <v>8</v>
      </c>
      <c r="H91" s="42">
        <v>6</v>
      </c>
      <c r="I91" s="42">
        <v>20</v>
      </c>
      <c r="J91" s="42">
        <v>166</v>
      </c>
      <c r="K91" s="64" t="s">
        <v>100</v>
      </c>
      <c r="L91" s="42"/>
    </row>
    <row r="92" spans="1:12" ht="15.75" thickBot="1" x14ac:dyDescent="0.3">
      <c r="A92" s="23"/>
      <c r="B92" s="15"/>
      <c r="C92" s="11"/>
      <c r="D92" s="7" t="s">
        <v>28</v>
      </c>
      <c r="E92" s="59" t="s">
        <v>103</v>
      </c>
      <c r="F92" s="67">
        <v>100</v>
      </c>
      <c r="G92" s="42">
        <v>5</v>
      </c>
      <c r="H92" s="42">
        <v>17</v>
      </c>
      <c r="I92" s="42">
        <v>17</v>
      </c>
      <c r="J92" s="42">
        <v>295</v>
      </c>
      <c r="K92" s="64" t="s">
        <v>102</v>
      </c>
      <c r="L92" s="42"/>
    </row>
    <row r="93" spans="1:12" ht="15" x14ac:dyDescent="0.25">
      <c r="A93" s="23"/>
      <c r="B93" s="15"/>
      <c r="C93" s="11"/>
      <c r="D93" s="7" t="s">
        <v>29</v>
      </c>
      <c r="E93" s="59" t="s">
        <v>63</v>
      </c>
      <c r="F93" s="67">
        <v>150</v>
      </c>
      <c r="G93" s="42">
        <v>8</v>
      </c>
      <c r="H93" s="42">
        <v>6</v>
      </c>
      <c r="I93" s="42">
        <v>36</v>
      </c>
      <c r="J93" s="42">
        <v>234</v>
      </c>
      <c r="K93" s="64" t="s">
        <v>62</v>
      </c>
      <c r="L93" s="42"/>
    </row>
    <row r="94" spans="1:12" ht="15" x14ac:dyDescent="0.25">
      <c r="A94" s="23"/>
      <c r="B94" s="15"/>
      <c r="C94" s="11"/>
      <c r="D94" s="7" t="s">
        <v>30</v>
      </c>
      <c r="E94" s="59" t="s">
        <v>104</v>
      </c>
      <c r="F94" s="67">
        <v>200</v>
      </c>
      <c r="G94" s="42">
        <v>0</v>
      </c>
      <c r="H94" s="42">
        <v>0</v>
      </c>
      <c r="I94" s="42">
        <v>27</v>
      </c>
      <c r="J94" s="42">
        <v>111</v>
      </c>
      <c r="K94" s="43">
        <v>394</v>
      </c>
      <c r="L94" s="42"/>
    </row>
    <row r="95" spans="1:12" ht="15" x14ac:dyDescent="0.25">
      <c r="A95" s="23"/>
      <c r="B95" s="15"/>
      <c r="C95" s="11"/>
      <c r="D95" s="7" t="s">
        <v>31</v>
      </c>
      <c r="E95" s="59" t="s">
        <v>50</v>
      </c>
      <c r="F95" s="60">
        <v>40</v>
      </c>
      <c r="G95" s="42">
        <v>3</v>
      </c>
      <c r="H95" s="42">
        <v>0</v>
      </c>
      <c r="I95" s="42">
        <v>20</v>
      </c>
      <c r="J95" s="42">
        <v>94</v>
      </c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840</v>
      </c>
      <c r="G99" s="19">
        <f t="shared" ref="G99" si="46">SUM(G90:G98)</f>
        <v>26</v>
      </c>
      <c r="H99" s="19">
        <f t="shared" ref="H99" si="47">SUM(H90:H98)</f>
        <v>39</v>
      </c>
      <c r="I99" s="19">
        <f t="shared" ref="I99" si="48">SUM(I90:I98)</f>
        <v>127</v>
      </c>
      <c r="J99" s="19">
        <f t="shared" ref="J99:L99" si="49">SUM(J90:J98)</f>
        <v>1025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7" t="s">
        <v>4</v>
      </c>
      <c r="D100" s="78"/>
      <c r="E100" s="31"/>
      <c r="F100" s="32">
        <f>F89+F99</f>
        <v>1340</v>
      </c>
      <c r="G100" s="32">
        <f t="shared" ref="G100" si="50">G89+G99</f>
        <v>48</v>
      </c>
      <c r="H100" s="32">
        <f t="shared" ref="H100" si="51">H89+H99</f>
        <v>56</v>
      </c>
      <c r="I100" s="32">
        <f t="shared" ref="I100" si="52">I89+I99</f>
        <v>169</v>
      </c>
      <c r="J100" s="32">
        <f t="shared" ref="J100:L100" si="53">J89+J99</f>
        <v>1465</v>
      </c>
      <c r="K100" s="32"/>
      <c r="L100" s="32">
        <f t="shared" si="53"/>
        <v>0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62" t="s">
        <v>52</v>
      </c>
      <c r="F101" s="70">
        <v>10</v>
      </c>
      <c r="G101" s="70">
        <v>0.1</v>
      </c>
      <c r="H101" s="70">
        <v>7.2</v>
      </c>
      <c r="I101" s="71">
        <v>0.1</v>
      </c>
      <c r="J101" s="39">
        <v>66</v>
      </c>
      <c r="K101" s="68" t="s">
        <v>51</v>
      </c>
      <c r="L101" s="39"/>
    </row>
    <row r="102" spans="1:12" ht="15.75" thickBot="1" x14ac:dyDescent="0.3">
      <c r="A102" s="23"/>
      <c r="B102" s="15"/>
      <c r="C102" s="11"/>
      <c r="D102" s="5" t="s">
        <v>21</v>
      </c>
      <c r="E102" s="51" t="s">
        <v>115</v>
      </c>
      <c r="F102" s="72">
        <v>60</v>
      </c>
      <c r="G102" s="72">
        <v>0.54</v>
      </c>
      <c r="H102" s="72">
        <v>0.06</v>
      </c>
      <c r="I102" s="73">
        <v>1.1399999999999999</v>
      </c>
      <c r="J102" s="69">
        <v>7</v>
      </c>
      <c r="K102" s="68" t="s">
        <v>114</v>
      </c>
      <c r="L102" s="69"/>
    </row>
    <row r="103" spans="1:12" ht="15.75" thickBot="1" x14ac:dyDescent="0.3">
      <c r="A103" s="23"/>
      <c r="B103" s="15"/>
      <c r="C103" s="11"/>
      <c r="D103" s="5" t="s">
        <v>21</v>
      </c>
      <c r="E103" s="51" t="s">
        <v>113</v>
      </c>
      <c r="F103" s="52">
        <v>200</v>
      </c>
      <c r="G103" s="52">
        <v>14.8</v>
      </c>
      <c r="H103" s="52">
        <v>20</v>
      </c>
      <c r="I103" s="55">
        <v>6.9333333333333336</v>
      </c>
      <c r="J103" s="39">
        <v>268</v>
      </c>
      <c r="K103" s="68" t="s">
        <v>112</v>
      </c>
      <c r="L103" s="42"/>
    </row>
    <row r="104" spans="1:12" ht="15" x14ac:dyDescent="0.25">
      <c r="A104" s="23"/>
      <c r="B104" s="15"/>
      <c r="C104" s="11"/>
      <c r="D104" s="7" t="s">
        <v>22</v>
      </c>
      <c r="E104" s="51" t="s">
        <v>70</v>
      </c>
      <c r="F104" s="52">
        <v>200</v>
      </c>
      <c r="G104" s="52">
        <v>0.3</v>
      </c>
      <c r="H104" s="52">
        <v>0.1</v>
      </c>
      <c r="I104" s="55">
        <v>0.7</v>
      </c>
      <c r="J104" s="42">
        <v>28</v>
      </c>
      <c r="K104" s="74" t="s">
        <v>69</v>
      </c>
      <c r="L104" s="42"/>
    </row>
    <row r="105" spans="1:12" ht="15" x14ac:dyDescent="0.25">
      <c r="A105" s="23"/>
      <c r="B105" s="15"/>
      <c r="C105" s="11"/>
      <c r="D105" s="7" t="s">
        <v>23</v>
      </c>
      <c r="E105" s="51" t="s">
        <v>50</v>
      </c>
      <c r="F105" s="42">
        <v>30</v>
      </c>
      <c r="G105" s="42">
        <v>2</v>
      </c>
      <c r="H105" s="42">
        <v>0</v>
      </c>
      <c r="I105" s="42">
        <v>15</v>
      </c>
      <c r="J105" s="42">
        <v>71</v>
      </c>
      <c r="K105" s="43"/>
      <c r="L105" s="42"/>
    </row>
    <row r="106" spans="1:12" ht="15" x14ac:dyDescent="0.25">
      <c r="A106" s="23"/>
      <c r="B106" s="15"/>
      <c r="C106" s="11"/>
      <c r="D106" s="7" t="s">
        <v>24</v>
      </c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3"/>
      <c r="B108" s="15"/>
      <c r="C108" s="11"/>
      <c r="D108" s="6"/>
      <c r="E108" s="41"/>
      <c r="F108" s="42"/>
      <c r="G108" s="42"/>
      <c r="H108" s="42"/>
      <c r="I108" s="42"/>
      <c r="J108" s="42"/>
      <c r="K108" s="43"/>
      <c r="L108" s="42"/>
    </row>
    <row r="109" spans="1:12" ht="15.75" thickBot="1" x14ac:dyDescent="0.3">
      <c r="A109" s="24"/>
      <c r="B109" s="17"/>
      <c r="C109" s="8"/>
      <c r="D109" s="18" t="s">
        <v>33</v>
      </c>
      <c r="E109" s="9"/>
      <c r="F109" s="19">
        <f>SUM(F101:F108)</f>
        <v>500</v>
      </c>
      <c r="G109" s="19">
        <f t="shared" ref="G109:J109" si="54">SUM(G101:G108)</f>
        <v>17.740000000000002</v>
      </c>
      <c r="H109" s="19">
        <f t="shared" si="54"/>
        <v>27.36</v>
      </c>
      <c r="I109" s="19">
        <f t="shared" si="54"/>
        <v>23.873333333333335</v>
      </c>
      <c r="J109" s="19">
        <f t="shared" si="54"/>
        <v>440</v>
      </c>
      <c r="K109" s="25"/>
      <c r="L109" s="19">
        <f t="shared" ref="L109" si="55">SUM(L101:L108)</f>
        <v>0</v>
      </c>
    </row>
    <row r="110" spans="1:12" ht="15.75" thickBot="1" x14ac:dyDescent="0.3">
      <c r="A110" s="26">
        <f>A101</f>
        <v>2</v>
      </c>
      <c r="B110" s="13">
        <f>B101</f>
        <v>1</v>
      </c>
      <c r="C110" s="10" t="s">
        <v>25</v>
      </c>
      <c r="D110" s="7" t="s">
        <v>26</v>
      </c>
      <c r="E110" s="57" t="s">
        <v>87</v>
      </c>
      <c r="F110" s="75">
        <v>100</v>
      </c>
      <c r="G110" s="70">
        <v>1.625</v>
      </c>
      <c r="H110" s="70">
        <v>10.125</v>
      </c>
      <c r="I110" s="71">
        <v>9.625</v>
      </c>
      <c r="J110" s="42">
        <v>136</v>
      </c>
      <c r="K110" s="74" t="s">
        <v>86</v>
      </c>
      <c r="L110" s="42"/>
    </row>
    <row r="111" spans="1:12" ht="15.75" thickBot="1" x14ac:dyDescent="0.3">
      <c r="A111" s="23"/>
      <c r="B111" s="15"/>
      <c r="C111" s="11"/>
      <c r="D111" s="7" t="s">
        <v>27</v>
      </c>
      <c r="E111" s="59" t="s">
        <v>116</v>
      </c>
      <c r="F111" s="76">
        <v>250</v>
      </c>
      <c r="G111" s="42">
        <v>6</v>
      </c>
      <c r="H111" s="42">
        <v>3</v>
      </c>
      <c r="I111" s="42">
        <v>23</v>
      </c>
      <c r="J111" s="42">
        <v>150</v>
      </c>
      <c r="K111" s="74" t="s">
        <v>73</v>
      </c>
      <c r="L111" s="42"/>
    </row>
    <row r="112" spans="1:12" ht="15" x14ac:dyDescent="0.25">
      <c r="A112" s="23"/>
      <c r="B112" s="15"/>
      <c r="C112" s="11"/>
      <c r="D112" s="7" t="s">
        <v>28</v>
      </c>
      <c r="E112" s="59" t="s">
        <v>118</v>
      </c>
      <c r="F112" s="76">
        <v>250</v>
      </c>
      <c r="G112" s="72">
        <v>31</v>
      </c>
      <c r="H112" s="72">
        <v>7.75</v>
      </c>
      <c r="I112" s="73">
        <v>22</v>
      </c>
      <c r="J112" s="42">
        <v>282</v>
      </c>
      <c r="K112" s="74" t="s">
        <v>117</v>
      </c>
      <c r="L112" s="42"/>
    </row>
    <row r="113" spans="1:12" ht="15.75" thickBot="1" x14ac:dyDescent="0.3">
      <c r="A113" s="23"/>
      <c r="B113" s="15"/>
      <c r="C113" s="11"/>
      <c r="D113" s="7" t="s">
        <v>29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30</v>
      </c>
      <c r="E114" s="59" t="s">
        <v>77</v>
      </c>
      <c r="F114" s="76">
        <v>200</v>
      </c>
      <c r="G114" s="42">
        <v>1</v>
      </c>
      <c r="H114" s="42">
        <v>0</v>
      </c>
      <c r="I114" s="42">
        <v>20</v>
      </c>
      <c r="J114" s="42">
        <v>81</v>
      </c>
      <c r="K114" s="74" t="s">
        <v>76</v>
      </c>
      <c r="L114" s="42"/>
    </row>
    <row r="115" spans="1:12" ht="15" x14ac:dyDescent="0.25">
      <c r="A115" s="23"/>
      <c r="B115" s="15"/>
      <c r="C115" s="11"/>
      <c r="D115" s="7" t="s">
        <v>31</v>
      </c>
      <c r="E115" s="51" t="s">
        <v>50</v>
      </c>
      <c r="F115" s="42">
        <v>30</v>
      </c>
      <c r="G115" s="42">
        <v>2</v>
      </c>
      <c r="H115" s="42">
        <v>0</v>
      </c>
      <c r="I115" s="42">
        <v>15</v>
      </c>
      <c r="J115" s="42">
        <v>71</v>
      </c>
      <c r="K115" s="43"/>
      <c r="L115" s="42"/>
    </row>
    <row r="116" spans="1:12" ht="15" x14ac:dyDescent="0.25">
      <c r="A116" s="23"/>
      <c r="B116" s="15"/>
      <c r="C116" s="11"/>
      <c r="D116" s="7" t="s">
        <v>32</v>
      </c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3"/>
      <c r="B118" s="15"/>
      <c r="C118" s="11"/>
      <c r="D118" s="6"/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830</v>
      </c>
      <c r="G119" s="19">
        <f t="shared" ref="G119:J119" si="56">SUM(G110:G118)</f>
        <v>41.625</v>
      </c>
      <c r="H119" s="19">
        <f t="shared" si="56"/>
        <v>20.875</v>
      </c>
      <c r="I119" s="19">
        <f t="shared" si="56"/>
        <v>89.625</v>
      </c>
      <c r="J119" s="19">
        <f t="shared" si="56"/>
        <v>720</v>
      </c>
      <c r="K119" s="25"/>
      <c r="L119" s="19">
        <f t="shared" ref="L119" si="57">SUM(L110:L118)</f>
        <v>0</v>
      </c>
    </row>
    <row r="120" spans="1:12" ht="15.75" thickBot="1" x14ac:dyDescent="0.25">
      <c r="A120" s="29">
        <f>A101</f>
        <v>2</v>
      </c>
      <c r="B120" s="30">
        <f>B101</f>
        <v>1</v>
      </c>
      <c r="C120" s="77" t="s">
        <v>4</v>
      </c>
      <c r="D120" s="78"/>
      <c r="E120" s="31"/>
      <c r="F120" s="32">
        <f>F109+F119</f>
        <v>1330</v>
      </c>
      <c r="G120" s="32">
        <f t="shared" ref="G120" si="58">G109+G119</f>
        <v>59.365000000000002</v>
      </c>
      <c r="H120" s="32">
        <f t="shared" ref="H120" si="59">H109+H119</f>
        <v>48.234999999999999</v>
      </c>
      <c r="I120" s="32">
        <f t="shared" ref="I120" si="60">I109+I119</f>
        <v>113.49833333333333</v>
      </c>
      <c r="J120" s="32">
        <f t="shared" ref="J120:L120" si="61">J109+J119</f>
        <v>1160</v>
      </c>
      <c r="K120" s="32"/>
      <c r="L120" s="32">
        <f t="shared" si="61"/>
        <v>0</v>
      </c>
    </row>
    <row r="121" spans="1:12" ht="15.75" thickBot="1" x14ac:dyDescent="0.3">
      <c r="A121" s="14">
        <v>2</v>
      </c>
      <c r="B121" s="15">
        <v>2</v>
      </c>
      <c r="C121" s="22" t="s">
        <v>20</v>
      </c>
      <c r="D121" s="5" t="s">
        <v>21</v>
      </c>
      <c r="E121" s="51" t="s">
        <v>120</v>
      </c>
      <c r="F121" s="52">
        <v>150</v>
      </c>
      <c r="G121" s="52">
        <v>27.4</v>
      </c>
      <c r="H121" s="52">
        <v>8.6</v>
      </c>
      <c r="I121" s="55">
        <v>31</v>
      </c>
      <c r="J121" s="39">
        <v>319</v>
      </c>
      <c r="K121" s="68" t="s">
        <v>119</v>
      </c>
      <c r="L121" s="39"/>
    </row>
    <row r="122" spans="1:12" ht="15.75" thickBot="1" x14ac:dyDescent="0.3">
      <c r="A122" s="14"/>
      <c r="B122" s="15"/>
      <c r="C122" s="11"/>
      <c r="D122" s="5" t="s">
        <v>21</v>
      </c>
      <c r="E122" s="62" t="s">
        <v>54</v>
      </c>
      <c r="F122" s="70">
        <v>30</v>
      </c>
      <c r="G122" s="42">
        <v>0</v>
      </c>
      <c r="H122" s="42">
        <v>0</v>
      </c>
      <c r="I122" s="42">
        <v>18</v>
      </c>
      <c r="J122" s="42">
        <v>71</v>
      </c>
      <c r="K122" s="43"/>
      <c r="L122" s="42"/>
    </row>
    <row r="123" spans="1:12" ht="15" x14ac:dyDescent="0.25">
      <c r="A123" s="14"/>
      <c r="B123" s="15"/>
      <c r="C123" s="11"/>
      <c r="D123" s="7" t="s">
        <v>22</v>
      </c>
      <c r="E123" s="51" t="s">
        <v>56</v>
      </c>
      <c r="F123" s="52">
        <v>200</v>
      </c>
      <c r="G123" s="42">
        <v>0</v>
      </c>
      <c r="H123" s="42">
        <v>0</v>
      </c>
      <c r="I123" s="42">
        <v>7</v>
      </c>
      <c r="J123" s="42">
        <v>27</v>
      </c>
      <c r="K123" s="74" t="s">
        <v>55</v>
      </c>
      <c r="L123" s="42"/>
    </row>
    <row r="124" spans="1:12" ht="15" x14ac:dyDescent="0.25">
      <c r="A124" s="14"/>
      <c r="B124" s="15"/>
      <c r="C124" s="11"/>
      <c r="D124" s="7" t="s">
        <v>23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7" t="s">
        <v>24</v>
      </c>
      <c r="E125" s="51" t="s">
        <v>121</v>
      </c>
      <c r="F125" s="72">
        <v>120</v>
      </c>
      <c r="G125" s="42">
        <v>2</v>
      </c>
      <c r="H125" s="42">
        <v>1</v>
      </c>
      <c r="I125" s="42">
        <v>25</v>
      </c>
      <c r="J125" s="42">
        <v>115</v>
      </c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4"/>
      <c r="B127" s="15"/>
      <c r="C127" s="11"/>
      <c r="D127" s="6"/>
      <c r="E127" s="41"/>
      <c r="F127" s="42"/>
      <c r="G127" s="42"/>
      <c r="H127" s="42"/>
      <c r="I127" s="42"/>
      <c r="J127" s="42"/>
      <c r="K127" s="43"/>
      <c r="L127" s="42"/>
    </row>
    <row r="128" spans="1:12" ht="15.75" thickBot="1" x14ac:dyDescent="0.3">
      <c r="A128" s="16"/>
      <c r="B128" s="17"/>
      <c r="C128" s="8"/>
      <c r="D128" s="18" t="s">
        <v>33</v>
      </c>
      <c r="E128" s="9"/>
      <c r="F128" s="19">
        <f>SUM(F121:F127)</f>
        <v>500</v>
      </c>
      <c r="G128" s="19">
        <f t="shared" ref="G128:J128" si="62">SUM(G121:G127)</f>
        <v>29.4</v>
      </c>
      <c r="H128" s="19">
        <f t="shared" si="62"/>
        <v>9.6</v>
      </c>
      <c r="I128" s="19">
        <f t="shared" si="62"/>
        <v>81</v>
      </c>
      <c r="J128" s="19">
        <f t="shared" si="62"/>
        <v>532</v>
      </c>
      <c r="K128" s="25"/>
      <c r="L128" s="19">
        <f t="shared" ref="L128" si="63">SUM(L121:L127)</f>
        <v>0</v>
      </c>
    </row>
    <row r="129" spans="1:12" ht="15.75" thickBot="1" x14ac:dyDescent="0.3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57" t="s">
        <v>122</v>
      </c>
      <c r="F129" s="75">
        <v>100</v>
      </c>
      <c r="G129" s="42">
        <v>2</v>
      </c>
      <c r="H129" s="42">
        <v>6</v>
      </c>
      <c r="I129" s="42">
        <v>10</v>
      </c>
      <c r="J129" s="42">
        <v>102</v>
      </c>
      <c r="K129" s="74">
        <v>49</v>
      </c>
      <c r="L129" s="42"/>
    </row>
    <row r="130" spans="1:12" ht="15.75" thickBot="1" x14ac:dyDescent="0.3">
      <c r="A130" s="14"/>
      <c r="B130" s="15"/>
      <c r="C130" s="11"/>
      <c r="D130" s="7" t="s">
        <v>27</v>
      </c>
      <c r="E130" s="59" t="s">
        <v>124</v>
      </c>
      <c r="F130" s="76">
        <v>250</v>
      </c>
      <c r="G130" s="42">
        <v>6</v>
      </c>
      <c r="H130" s="42">
        <v>6</v>
      </c>
      <c r="I130" s="42">
        <v>13</v>
      </c>
      <c r="J130" s="42">
        <v>138</v>
      </c>
      <c r="K130" s="74" t="s">
        <v>123</v>
      </c>
      <c r="L130" s="42"/>
    </row>
    <row r="131" spans="1:12" ht="15.75" thickBot="1" x14ac:dyDescent="0.3">
      <c r="A131" s="14"/>
      <c r="B131" s="15"/>
      <c r="C131" s="11"/>
      <c r="D131" s="7" t="s">
        <v>28</v>
      </c>
      <c r="E131" s="59" t="s">
        <v>126</v>
      </c>
      <c r="F131" s="76">
        <v>90</v>
      </c>
      <c r="G131" s="42">
        <v>13</v>
      </c>
      <c r="H131" s="42">
        <v>13</v>
      </c>
      <c r="I131" s="42">
        <v>7</v>
      </c>
      <c r="J131" s="42">
        <v>132</v>
      </c>
      <c r="K131" s="74" t="s">
        <v>125</v>
      </c>
      <c r="L131" s="42"/>
    </row>
    <row r="132" spans="1:12" ht="15.75" thickBot="1" x14ac:dyDescent="0.3">
      <c r="A132" s="14"/>
      <c r="B132" s="15"/>
      <c r="C132" s="11"/>
      <c r="D132" s="7" t="s">
        <v>29</v>
      </c>
      <c r="E132" s="59" t="s">
        <v>49</v>
      </c>
      <c r="F132" s="76">
        <v>160</v>
      </c>
      <c r="G132" s="42">
        <v>4</v>
      </c>
      <c r="H132" s="42">
        <v>5</v>
      </c>
      <c r="I132" s="42">
        <v>60</v>
      </c>
      <c r="J132" s="42">
        <v>217</v>
      </c>
      <c r="K132" s="74" t="s">
        <v>48</v>
      </c>
      <c r="L132" s="42"/>
    </row>
    <row r="133" spans="1:12" ht="15" x14ac:dyDescent="0.25">
      <c r="A133" s="14"/>
      <c r="B133" s="15"/>
      <c r="C133" s="11"/>
      <c r="D133" s="7" t="s">
        <v>30</v>
      </c>
      <c r="E133" s="59" t="s">
        <v>106</v>
      </c>
      <c r="F133" s="76">
        <v>200</v>
      </c>
      <c r="G133" s="42">
        <v>1</v>
      </c>
      <c r="H133" s="42">
        <v>0</v>
      </c>
      <c r="I133" s="42">
        <v>16</v>
      </c>
      <c r="J133" s="42">
        <v>67</v>
      </c>
      <c r="K133" s="74" t="s">
        <v>105</v>
      </c>
      <c r="L133" s="42"/>
    </row>
    <row r="134" spans="1:12" ht="15" x14ac:dyDescent="0.25">
      <c r="A134" s="14"/>
      <c r="B134" s="15"/>
      <c r="C134" s="11"/>
      <c r="D134" s="7" t="s">
        <v>31</v>
      </c>
      <c r="E134" s="59" t="s">
        <v>50</v>
      </c>
      <c r="F134" s="60">
        <v>40</v>
      </c>
      <c r="G134" s="42">
        <v>3</v>
      </c>
      <c r="H134" s="42">
        <v>0</v>
      </c>
      <c r="I134" s="42">
        <v>20</v>
      </c>
      <c r="J134" s="42">
        <v>94</v>
      </c>
      <c r="K134" s="43"/>
      <c r="L134" s="42"/>
    </row>
    <row r="135" spans="1:12" ht="15" x14ac:dyDescent="0.25">
      <c r="A135" s="14"/>
      <c r="B135" s="15"/>
      <c r="C135" s="11"/>
      <c r="D135" s="7" t="s">
        <v>32</v>
      </c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4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840</v>
      </c>
      <c r="G138" s="19">
        <f t="shared" ref="G138:J138" si="64">SUM(G129:G137)</f>
        <v>29</v>
      </c>
      <c r="H138" s="19">
        <f t="shared" si="64"/>
        <v>30</v>
      </c>
      <c r="I138" s="19">
        <f t="shared" si="64"/>
        <v>126</v>
      </c>
      <c r="J138" s="19">
        <f t="shared" si="64"/>
        <v>750</v>
      </c>
      <c r="K138" s="25"/>
      <c r="L138" s="19">
        <f t="shared" ref="L138" si="65">SUM(L129:L137)</f>
        <v>0</v>
      </c>
    </row>
    <row r="139" spans="1:12" ht="15.75" thickBot="1" x14ac:dyDescent="0.25">
      <c r="A139" s="33">
        <f>A121</f>
        <v>2</v>
      </c>
      <c r="B139" s="33">
        <f>B121</f>
        <v>2</v>
      </c>
      <c r="C139" s="77" t="s">
        <v>4</v>
      </c>
      <c r="D139" s="78"/>
      <c r="E139" s="31"/>
      <c r="F139" s="32">
        <f>F128+F138</f>
        <v>1340</v>
      </c>
      <c r="G139" s="32">
        <f t="shared" ref="G139" si="66">G128+G138</f>
        <v>58.4</v>
      </c>
      <c r="H139" s="32">
        <f t="shared" ref="H139" si="67">H128+H138</f>
        <v>39.6</v>
      </c>
      <c r="I139" s="32">
        <f t="shared" ref="I139" si="68">I128+I138</f>
        <v>207</v>
      </c>
      <c r="J139" s="32">
        <f t="shared" ref="J139:L139" si="69">J128+J138</f>
        <v>1282</v>
      </c>
      <c r="K139" s="32"/>
      <c r="L139" s="32">
        <f t="shared" si="69"/>
        <v>0</v>
      </c>
    </row>
    <row r="140" spans="1:12" ht="15.75" thickBot="1" x14ac:dyDescent="0.3">
      <c r="A140" s="20">
        <v>2</v>
      </c>
      <c r="B140" s="21">
        <v>3</v>
      </c>
      <c r="C140" s="22" t="s">
        <v>20</v>
      </c>
      <c r="D140" s="5" t="s">
        <v>21</v>
      </c>
      <c r="E140" s="51" t="s">
        <v>128</v>
      </c>
      <c r="F140" s="52">
        <v>240</v>
      </c>
      <c r="G140" s="39">
        <v>6</v>
      </c>
      <c r="H140" s="39">
        <v>7</v>
      </c>
      <c r="I140" s="39">
        <v>30</v>
      </c>
      <c r="J140" s="39">
        <v>209</v>
      </c>
      <c r="K140" s="68" t="s">
        <v>127</v>
      </c>
      <c r="L140" s="39"/>
    </row>
    <row r="141" spans="1:12" ht="15.75" thickBot="1" x14ac:dyDescent="0.3">
      <c r="A141" s="23"/>
      <c r="B141" s="15"/>
      <c r="C141" s="11"/>
      <c r="D141" s="5" t="s">
        <v>21</v>
      </c>
      <c r="E141" s="62" t="s">
        <v>52</v>
      </c>
      <c r="F141" s="70">
        <v>10</v>
      </c>
      <c r="G141" s="42">
        <v>0</v>
      </c>
      <c r="H141" s="42">
        <v>7</v>
      </c>
      <c r="I141" s="42">
        <v>0</v>
      </c>
      <c r="J141" s="42">
        <v>66</v>
      </c>
      <c r="K141" s="68" t="s">
        <v>51</v>
      </c>
      <c r="L141" s="42"/>
    </row>
    <row r="142" spans="1:12" ht="15.75" thickBot="1" x14ac:dyDescent="0.3">
      <c r="A142" s="23"/>
      <c r="B142" s="15"/>
      <c r="C142" s="11"/>
      <c r="D142" s="7" t="s">
        <v>22</v>
      </c>
      <c r="E142" s="51" t="s">
        <v>56</v>
      </c>
      <c r="F142" s="52">
        <v>200</v>
      </c>
      <c r="G142" s="42">
        <v>0</v>
      </c>
      <c r="H142" s="42">
        <v>0</v>
      </c>
      <c r="I142" s="42">
        <v>7</v>
      </c>
      <c r="J142" s="42">
        <v>27</v>
      </c>
      <c r="K142" s="74" t="s">
        <v>55</v>
      </c>
      <c r="L142" s="42"/>
    </row>
    <row r="143" spans="1:12" ht="15.75" customHeight="1" x14ac:dyDescent="0.25">
      <c r="A143" s="23"/>
      <c r="B143" s="15"/>
      <c r="C143" s="11"/>
      <c r="D143" s="7" t="s">
        <v>23</v>
      </c>
      <c r="E143" s="51" t="s">
        <v>130</v>
      </c>
      <c r="F143" s="72">
        <v>50</v>
      </c>
      <c r="G143" s="42">
        <v>4</v>
      </c>
      <c r="H143" s="42">
        <v>2</v>
      </c>
      <c r="I143" s="42">
        <v>28</v>
      </c>
      <c r="J143" s="42">
        <v>144</v>
      </c>
      <c r="K143" s="74" t="s">
        <v>129</v>
      </c>
      <c r="L143" s="42"/>
    </row>
    <row r="144" spans="1:12" ht="15" x14ac:dyDescent="0.25">
      <c r="A144" s="23"/>
      <c r="B144" s="15"/>
      <c r="C144" s="11"/>
      <c r="D144" s="7" t="s">
        <v>24</v>
      </c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3"/>
      <c r="B146" s="15"/>
      <c r="C146" s="11"/>
      <c r="D146" s="6"/>
      <c r="E146" s="41"/>
      <c r="F146" s="42"/>
      <c r="G146" s="42"/>
      <c r="H146" s="42"/>
      <c r="I146" s="42"/>
      <c r="J146" s="42"/>
      <c r="K146" s="43"/>
      <c r="L146" s="42"/>
    </row>
    <row r="147" spans="1:12" ht="15.75" thickBot="1" x14ac:dyDescent="0.3">
      <c r="A147" s="24"/>
      <c r="B147" s="17"/>
      <c r="C147" s="8"/>
      <c r="D147" s="18" t="s">
        <v>33</v>
      </c>
      <c r="E147" s="9"/>
      <c r="F147" s="19">
        <f>SUM(F140:F146)</f>
        <v>500</v>
      </c>
      <c r="G147" s="19">
        <f t="shared" ref="G147:J147" si="70">SUM(G140:G146)</f>
        <v>10</v>
      </c>
      <c r="H147" s="19">
        <f t="shared" si="70"/>
        <v>16</v>
      </c>
      <c r="I147" s="19">
        <f t="shared" si="70"/>
        <v>65</v>
      </c>
      <c r="J147" s="19">
        <f t="shared" si="70"/>
        <v>446</v>
      </c>
      <c r="K147" s="25"/>
      <c r="L147" s="19">
        <f t="shared" ref="L147" si="71">SUM(L140:L146)</f>
        <v>0</v>
      </c>
    </row>
    <row r="148" spans="1:12" ht="15.75" thickBot="1" x14ac:dyDescent="0.3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57" t="s">
        <v>132</v>
      </c>
      <c r="F148" s="75">
        <v>100</v>
      </c>
      <c r="G148" s="42">
        <v>1</v>
      </c>
      <c r="H148" s="42">
        <v>0</v>
      </c>
      <c r="I148" s="42">
        <v>3</v>
      </c>
      <c r="J148" s="42">
        <v>14</v>
      </c>
      <c r="K148" s="74" t="s">
        <v>131</v>
      </c>
      <c r="L148" s="42"/>
    </row>
    <row r="149" spans="1:12" ht="15.75" thickBot="1" x14ac:dyDescent="0.3">
      <c r="A149" s="23"/>
      <c r="B149" s="15"/>
      <c r="C149" s="11"/>
      <c r="D149" s="7" t="s">
        <v>27</v>
      </c>
      <c r="E149" s="59" t="s">
        <v>134</v>
      </c>
      <c r="F149" s="76">
        <v>250</v>
      </c>
      <c r="G149" s="42">
        <v>8</v>
      </c>
      <c r="H149" s="42">
        <v>6</v>
      </c>
      <c r="I149" s="42">
        <v>23</v>
      </c>
      <c r="J149" s="42">
        <v>157</v>
      </c>
      <c r="K149" s="74" t="s">
        <v>133</v>
      </c>
      <c r="L149" s="42"/>
    </row>
    <row r="150" spans="1:12" ht="15.75" thickBot="1" x14ac:dyDescent="0.3">
      <c r="A150" s="23"/>
      <c r="B150" s="15"/>
      <c r="C150" s="11"/>
      <c r="D150" s="7" t="s">
        <v>28</v>
      </c>
      <c r="E150" s="59" t="s">
        <v>136</v>
      </c>
      <c r="F150" s="76">
        <v>100</v>
      </c>
      <c r="G150" s="42">
        <v>14</v>
      </c>
      <c r="H150" s="42">
        <v>9</v>
      </c>
      <c r="I150" s="42">
        <v>13</v>
      </c>
      <c r="J150" s="42">
        <v>187</v>
      </c>
      <c r="K150" s="74" t="s">
        <v>135</v>
      </c>
      <c r="L150" s="42"/>
    </row>
    <row r="151" spans="1:12" ht="15.75" thickBot="1" x14ac:dyDescent="0.3">
      <c r="A151" s="23"/>
      <c r="B151" s="15"/>
      <c r="C151" s="11"/>
      <c r="D151" s="7" t="s">
        <v>29</v>
      </c>
      <c r="E151" s="59" t="s">
        <v>92</v>
      </c>
      <c r="F151" s="76">
        <v>150</v>
      </c>
      <c r="G151" s="42">
        <v>5</v>
      </c>
      <c r="H151" s="42">
        <v>5</v>
      </c>
      <c r="I151" s="42">
        <v>33</v>
      </c>
      <c r="J151" s="42">
        <v>197</v>
      </c>
      <c r="K151" s="74" t="s">
        <v>93</v>
      </c>
      <c r="L151" s="42"/>
    </row>
    <row r="152" spans="1:12" ht="15" x14ac:dyDescent="0.25">
      <c r="A152" s="23"/>
      <c r="B152" s="15"/>
      <c r="C152" s="11"/>
      <c r="D152" s="7" t="s">
        <v>30</v>
      </c>
      <c r="E152" s="59" t="s">
        <v>77</v>
      </c>
      <c r="F152" s="76">
        <v>200</v>
      </c>
      <c r="G152" s="42">
        <v>1</v>
      </c>
      <c r="H152" s="42">
        <v>0</v>
      </c>
      <c r="I152" s="42">
        <v>20</v>
      </c>
      <c r="J152" s="42">
        <v>81</v>
      </c>
      <c r="K152" s="74" t="s">
        <v>76</v>
      </c>
      <c r="L152" s="42"/>
    </row>
    <row r="153" spans="1:12" ht="15" x14ac:dyDescent="0.25">
      <c r="A153" s="23"/>
      <c r="B153" s="15"/>
      <c r="C153" s="11"/>
      <c r="D153" s="7" t="s">
        <v>31</v>
      </c>
      <c r="E153" s="59" t="s">
        <v>50</v>
      </c>
      <c r="F153" s="60">
        <v>40</v>
      </c>
      <c r="G153" s="42">
        <v>3</v>
      </c>
      <c r="H153" s="42">
        <v>0</v>
      </c>
      <c r="I153" s="42">
        <v>20</v>
      </c>
      <c r="J153" s="42">
        <v>94</v>
      </c>
      <c r="K153" s="43"/>
      <c r="L153" s="42"/>
    </row>
    <row r="154" spans="1:12" ht="15" x14ac:dyDescent="0.25">
      <c r="A154" s="23"/>
      <c r="B154" s="15"/>
      <c r="C154" s="11"/>
      <c r="D154" s="7" t="s">
        <v>32</v>
      </c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3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840</v>
      </c>
      <c r="G157" s="19">
        <f t="shared" ref="G157:J157" si="72">SUM(G148:G156)</f>
        <v>32</v>
      </c>
      <c r="H157" s="19">
        <f t="shared" si="72"/>
        <v>20</v>
      </c>
      <c r="I157" s="19">
        <f t="shared" si="72"/>
        <v>112</v>
      </c>
      <c r="J157" s="19">
        <f t="shared" si="72"/>
        <v>730</v>
      </c>
      <c r="K157" s="25"/>
      <c r="L157" s="19">
        <f t="shared" ref="L157" si="73">SUM(L148:L156)</f>
        <v>0</v>
      </c>
    </row>
    <row r="158" spans="1:12" ht="15.75" thickBot="1" x14ac:dyDescent="0.25">
      <c r="A158" s="29">
        <f>A140</f>
        <v>2</v>
      </c>
      <c r="B158" s="30">
        <f>B140</f>
        <v>3</v>
      </c>
      <c r="C158" s="77" t="s">
        <v>4</v>
      </c>
      <c r="D158" s="78"/>
      <c r="E158" s="31"/>
      <c r="F158" s="32">
        <f>F147+F157</f>
        <v>1340</v>
      </c>
      <c r="G158" s="32">
        <f t="shared" ref="G158" si="74">G147+G157</f>
        <v>42</v>
      </c>
      <c r="H158" s="32">
        <f t="shared" ref="H158" si="75">H147+H157</f>
        <v>36</v>
      </c>
      <c r="I158" s="32">
        <f t="shared" ref="I158" si="76">I147+I157</f>
        <v>177</v>
      </c>
      <c r="J158" s="32">
        <f t="shared" ref="J158:L158" si="77">J147+J157</f>
        <v>1176</v>
      </c>
      <c r="K158" s="32"/>
      <c r="L158" s="32">
        <f t="shared" si="77"/>
        <v>0</v>
      </c>
    </row>
    <row r="159" spans="1:12" ht="15.75" thickBot="1" x14ac:dyDescent="0.3">
      <c r="A159" s="20">
        <v>2</v>
      </c>
      <c r="B159" s="21">
        <v>4</v>
      </c>
      <c r="C159" s="22" t="s">
        <v>20</v>
      </c>
      <c r="D159" s="5" t="s">
        <v>21</v>
      </c>
      <c r="E159" s="51" t="s">
        <v>138</v>
      </c>
      <c r="F159" s="52">
        <v>90</v>
      </c>
      <c r="G159" s="39">
        <v>14</v>
      </c>
      <c r="H159" s="39">
        <v>10</v>
      </c>
      <c r="I159" s="39">
        <v>11</v>
      </c>
      <c r="J159" s="39">
        <v>194</v>
      </c>
      <c r="K159" s="61" t="s">
        <v>137</v>
      </c>
      <c r="L159" s="39"/>
    </row>
    <row r="160" spans="1:12" ht="15.75" thickBot="1" x14ac:dyDescent="0.3">
      <c r="A160" s="23"/>
      <c r="B160" s="15"/>
      <c r="C160" s="11"/>
      <c r="D160" s="5" t="s">
        <v>21</v>
      </c>
      <c r="E160" s="51" t="s">
        <v>85</v>
      </c>
      <c r="F160" s="65">
        <v>150</v>
      </c>
      <c r="G160" s="69">
        <v>3</v>
      </c>
      <c r="H160" s="69">
        <v>5</v>
      </c>
      <c r="I160" s="69">
        <v>20</v>
      </c>
      <c r="J160" s="69">
        <v>139</v>
      </c>
      <c r="K160" s="61" t="s">
        <v>84</v>
      </c>
      <c r="L160" s="69"/>
    </row>
    <row r="161" spans="1:12" ht="15.75" thickBot="1" x14ac:dyDescent="0.3">
      <c r="A161" s="23"/>
      <c r="B161" s="15"/>
      <c r="C161" s="11"/>
      <c r="D161" s="5" t="s">
        <v>21</v>
      </c>
      <c r="E161" s="62" t="s">
        <v>97</v>
      </c>
      <c r="F161" s="63">
        <v>35</v>
      </c>
      <c r="G161" s="42">
        <v>1</v>
      </c>
      <c r="H161" s="42">
        <v>0</v>
      </c>
      <c r="I161" s="42">
        <v>1</v>
      </c>
      <c r="J161" s="42">
        <v>9</v>
      </c>
      <c r="K161" s="61" t="s">
        <v>96</v>
      </c>
      <c r="L161" s="42"/>
    </row>
    <row r="162" spans="1:12" ht="15" x14ac:dyDescent="0.25">
      <c r="A162" s="23"/>
      <c r="B162" s="15"/>
      <c r="C162" s="11"/>
      <c r="D162" s="7" t="s">
        <v>22</v>
      </c>
      <c r="E162" s="51" t="s">
        <v>70</v>
      </c>
      <c r="F162" s="52">
        <v>200</v>
      </c>
      <c r="G162" s="42">
        <v>0</v>
      </c>
      <c r="H162" s="42">
        <v>0</v>
      </c>
      <c r="I162" s="42">
        <v>1</v>
      </c>
      <c r="J162" s="42">
        <v>28</v>
      </c>
      <c r="K162" s="64" t="s">
        <v>69</v>
      </c>
      <c r="L162" s="42"/>
    </row>
    <row r="163" spans="1:12" ht="15" x14ac:dyDescent="0.25">
      <c r="A163" s="23"/>
      <c r="B163" s="15"/>
      <c r="C163" s="11"/>
      <c r="D163" s="7" t="s">
        <v>23</v>
      </c>
      <c r="E163" s="51" t="s">
        <v>50</v>
      </c>
      <c r="F163" s="65">
        <v>25</v>
      </c>
      <c r="G163" s="42">
        <v>2</v>
      </c>
      <c r="H163" s="42">
        <v>0</v>
      </c>
      <c r="I163" s="42">
        <v>12</v>
      </c>
      <c r="J163" s="42">
        <v>59</v>
      </c>
      <c r="K163" s="43"/>
      <c r="L163" s="42"/>
    </row>
    <row r="164" spans="1:12" ht="15" x14ac:dyDescent="0.25">
      <c r="A164" s="23"/>
      <c r="B164" s="15"/>
      <c r="C164" s="11"/>
      <c r="D164" s="7" t="s">
        <v>24</v>
      </c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3"/>
      <c r="B165" s="15"/>
      <c r="C165" s="11"/>
      <c r="D165" s="6"/>
      <c r="E165" s="41"/>
      <c r="F165" s="42"/>
      <c r="G165" s="42"/>
      <c r="H165" s="42"/>
      <c r="I165" s="42"/>
      <c r="J165" s="42"/>
      <c r="K165" s="43"/>
      <c r="L165" s="42"/>
    </row>
    <row r="166" spans="1:12" ht="15" x14ac:dyDescent="0.25">
      <c r="A166" s="23"/>
      <c r="B166" s="15"/>
      <c r="C166" s="11"/>
      <c r="D166" s="6"/>
      <c r="E166" s="41"/>
      <c r="F166" s="42"/>
      <c r="G166" s="42"/>
      <c r="H166" s="42"/>
      <c r="I166" s="42"/>
      <c r="J166" s="42"/>
      <c r="K166" s="43"/>
      <c r="L166" s="42"/>
    </row>
    <row r="167" spans="1:12" ht="15.75" thickBot="1" x14ac:dyDescent="0.3">
      <c r="A167" s="24"/>
      <c r="B167" s="17"/>
      <c r="C167" s="8"/>
      <c r="D167" s="18" t="s">
        <v>33</v>
      </c>
      <c r="E167" s="9"/>
      <c r="F167" s="19">
        <f>SUM(F159:F166)</f>
        <v>500</v>
      </c>
      <c r="G167" s="19">
        <f t="shared" ref="G167:J167" si="78">SUM(G159:G166)</f>
        <v>20</v>
      </c>
      <c r="H167" s="19">
        <f t="shared" si="78"/>
        <v>15</v>
      </c>
      <c r="I167" s="19">
        <f t="shared" si="78"/>
        <v>45</v>
      </c>
      <c r="J167" s="19">
        <f t="shared" si="78"/>
        <v>429</v>
      </c>
      <c r="K167" s="25"/>
      <c r="L167" s="19">
        <f t="shared" ref="L167" si="79">SUM(L159:L166)</f>
        <v>0</v>
      </c>
    </row>
    <row r="168" spans="1:12" ht="15.75" thickBot="1" x14ac:dyDescent="0.3">
      <c r="A168" s="26">
        <f>A159</f>
        <v>2</v>
      </c>
      <c r="B168" s="13">
        <f>B159</f>
        <v>4</v>
      </c>
      <c r="C168" s="10" t="s">
        <v>25</v>
      </c>
      <c r="D168" s="7" t="s">
        <v>26</v>
      </c>
      <c r="E168" s="57" t="s">
        <v>140</v>
      </c>
      <c r="F168" s="66">
        <v>100</v>
      </c>
      <c r="G168" s="42">
        <v>1</v>
      </c>
      <c r="H168" s="42">
        <v>5</v>
      </c>
      <c r="I168" s="42">
        <v>3</v>
      </c>
      <c r="J168" s="42">
        <v>63</v>
      </c>
      <c r="K168" s="64" t="s">
        <v>139</v>
      </c>
      <c r="L168" s="42"/>
    </row>
    <row r="169" spans="1:12" ht="15.75" thickBot="1" x14ac:dyDescent="0.3">
      <c r="A169" s="23"/>
      <c r="B169" s="15"/>
      <c r="C169" s="11"/>
      <c r="D169" s="7" t="s">
        <v>27</v>
      </c>
      <c r="E169" s="59" t="s">
        <v>142</v>
      </c>
      <c r="F169" s="67">
        <v>250</v>
      </c>
      <c r="G169" s="42">
        <v>14</v>
      </c>
      <c r="H169" s="42">
        <v>5</v>
      </c>
      <c r="I169" s="42">
        <v>19</v>
      </c>
      <c r="J169" s="42">
        <v>173</v>
      </c>
      <c r="K169" s="64" t="s">
        <v>141</v>
      </c>
      <c r="L169" s="42"/>
    </row>
    <row r="170" spans="1:12" ht="15" x14ac:dyDescent="0.25">
      <c r="A170" s="23"/>
      <c r="B170" s="15"/>
      <c r="C170" s="11"/>
      <c r="D170" s="7" t="s">
        <v>28</v>
      </c>
      <c r="E170" s="59" t="s">
        <v>144</v>
      </c>
      <c r="F170" s="67">
        <v>250</v>
      </c>
      <c r="G170" s="42">
        <v>19</v>
      </c>
      <c r="H170" s="42">
        <v>18</v>
      </c>
      <c r="I170" s="42">
        <v>48</v>
      </c>
      <c r="J170" s="42">
        <v>435</v>
      </c>
      <c r="K170" s="64" t="s">
        <v>143</v>
      </c>
      <c r="L170" s="42"/>
    </row>
    <row r="171" spans="1:12" ht="15.75" thickBot="1" x14ac:dyDescent="0.3">
      <c r="A171" s="23"/>
      <c r="B171" s="15"/>
      <c r="C171" s="11"/>
      <c r="D171" s="7" t="s">
        <v>29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30</v>
      </c>
      <c r="E172" s="59" t="s">
        <v>77</v>
      </c>
      <c r="F172" s="67">
        <v>200</v>
      </c>
      <c r="G172" s="42">
        <v>1</v>
      </c>
      <c r="H172" s="42">
        <v>0</v>
      </c>
      <c r="I172" s="42">
        <v>20</v>
      </c>
      <c r="J172" s="42">
        <v>81</v>
      </c>
      <c r="K172" s="64" t="s">
        <v>76</v>
      </c>
      <c r="L172" s="42"/>
    </row>
    <row r="173" spans="1:12" ht="15" x14ac:dyDescent="0.25">
      <c r="A173" s="23"/>
      <c r="B173" s="15"/>
      <c r="C173" s="11"/>
      <c r="D173" s="7" t="s">
        <v>31</v>
      </c>
      <c r="E173" s="59" t="s">
        <v>50</v>
      </c>
      <c r="F173" s="60">
        <v>40</v>
      </c>
      <c r="G173" s="42">
        <v>3</v>
      </c>
      <c r="H173" s="42">
        <v>0</v>
      </c>
      <c r="I173" s="42">
        <v>20</v>
      </c>
      <c r="J173" s="42">
        <v>94</v>
      </c>
      <c r="K173" s="43"/>
      <c r="L173" s="42"/>
    </row>
    <row r="174" spans="1:12" ht="15" x14ac:dyDescent="0.25">
      <c r="A174" s="23"/>
      <c r="B174" s="15"/>
      <c r="C174" s="11"/>
      <c r="D174" s="7" t="s">
        <v>32</v>
      </c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3"/>
      <c r="B175" s="15"/>
      <c r="C175" s="11"/>
      <c r="D175" s="6"/>
      <c r="E175" s="41"/>
      <c r="F175" s="42"/>
      <c r="G175" s="42"/>
      <c r="H175" s="42"/>
      <c r="I175" s="42"/>
      <c r="J175" s="42"/>
      <c r="K175" s="43"/>
      <c r="L175" s="42"/>
    </row>
    <row r="176" spans="1:12" ht="15" x14ac:dyDescent="0.25">
      <c r="A176" s="23"/>
      <c r="B176" s="15"/>
      <c r="C176" s="11"/>
      <c r="D176" s="6"/>
      <c r="E176" s="41"/>
      <c r="F176" s="42"/>
      <c r="G176" s="42"/>
      <c r="H176" s="42"/>
      <c r="I176" s="42"/>
      <c r="J176" s="42"/>
      <c r="K176" s="43"/>
      <c r="L176" s="42"/>
    </row>
    <row r="177" spans="1:12" ht="15" x14ac:dyDescent="0.25">
      <c r="A177" s="24"/>
      <c r="B177" s="17"/>
      <c r="C177" s="8"/>
      <c r="D177" s="18" t="s">
        <v>33</v>
      </c>
      <c r="E177" s="9"/>
      <c r="F177" s="19">
        <f>SUM(F168:F176)</f>
        <v>840</v>
      </c>
      <c r="G177" s="19">
        <f t="shared" ref="G177:J177" si="80">SUM(G168:G176)</f>
        <v>38</v>
      </c>
      <c r="H177" s="19">
        <f t="shared" si="80"/>
        <v>28</v>
      </c>
      <c r="I177" s="19">
        <f t="shared" si="80"/>
        <v>110</v>
      </c>
      <c r="J177" s="19">
        <f t="shared" si="80"/>
        <v>846</v>
      </c>
      <c r="K177" s="25"/>
      <c r="L177" s="19">
        <f t="shared" ref="L177" si="81">SUM(L168:L176)</f>
        <v>0</v>
      </c>
    </row>
    <row r="178" spans="1:12" ht="15" x14ac:dyDescent="0.2">
      <c r="A178" s="29">
        <f>A159</f>
        <v>2</v>
      </c>
      <c r="B178" s="30">
        <f>B159</f>
        <v>4</v>
      </c>
      <c r="C178" s="77" t="s">
        <v>4</v>
      </c>
      <c r="D178" s="78"/>
      <c r="E178" s="31"/>
      <c r="F178" s="32">
        <f>F167+F177</f>
        <v>1340</v>
      </c>
      <c r="G178" s="32">
        <f t="shared" ref="G178" si="82">G167+G177</f>
        <v>58</v>
      </c>
      <c r="H178" s="32">
        <f t="shared" ref="H178" si="83">H167+H177</f>
        <v>43</v>
      </c>
      <c r="I178" s="32">
        <f t="shared" ref="I178" si="84">I167+I177</f>
        <v>155</v>
      </c>
      <c r="J178" s="32">
        <f t="shared" ref="J178:L178" si="85">J167+J177</f>
        <v>1275</v>
      </c>
      <c r="K178" s="32"/>
      <c r="L178" s="32">
        <f t="shared" si="85"/>
        <v>0</v>
      </c>
    </row>
    <row r="179" spans="1:12" ht="15.75" thickBot="1" x14ac:dyDescent="0.3">
      <c r="A179" s="20">
        <v>2</v>
      </c>
      <c r="B179" s="21">
        <v>5</v>
      </c>
      <c r="C179" s="22" t="s">
        <v>20</v>
      </c>
      <c r="D179" s="5" t="s">
        <v>21</v>
      </c>
      <c r="E179" s="62" t="s">
        <v>146</v>
      </c>
      <c r="F179" s="63">
        <v>55</v>
      </c>
      <c r="G179" s="39">
        <v>1</v>
      </c>
      <c r="H179" s="39">
        <v>2</v>
      </c>
      <c r="I179" s="39">
        <v>4</v>
      </c>
      <c r="J179" s="39">
        <v>38</v>
      </c>
      <c r="K179" s="61" t="s">
        <v>145</v>
      </c>
      <c r="L179" s="39"/>
    </row>
    <row r="180" spans="1:12" ht="15.75" thickBot="1" x14ac:dyDescent="0.3">
      <c r="A180" s="23"/>
      <c r="B180" s="15"/>
      <c r="C180" s="11"/>
      <c r="D180" s="5" t="s">
        <v>21</v>
      </c>
      <c r="E180" s="51" t="s">
        <v>148</v>
      </c>
      <c r="F180" s="65">
        <v>40</v>
      </c>
      <c r="G180" s="69">
        <v>5</v>
      </c>
      <c r="H180" s="69">
        <v>5</v>
      </c>
      <c r="I180" s="69">
        <v>0</v>
      </c>
      <c r="J180" s="69">
        <v>61</v>
      </c>
      <c r="K180" s="61" t="s">
        <v>147</v>
      </c>
      <c r="L180" s="69"/>
    </row>
    <row r="181" spans="1:12" ht="15.75" thickBot="1" x14ac:dyDescent="0.3">
      <c r="A181" s="23"/>
      <c r="B181" s="15"/>
      <c r="C181" s="11"/>
      <c r="D181" s="5" t="s">
        <v>21</v>
      </c>
      <c r="E181" s="51" t="s">
        <v>150</v>
      </c>
      <c r="F181" s="52">
        <v>180</v>
      </c>
      <c r="G181" s="42">
        <v>16</v>
      </c>
      <c r="H181" s="42">
        <v>13</v>
      </c>
      <c r="I181" s="42">
        <v>45</v>
      </c>
      <c r="J181" s="42">
        <v>346</v>
      </c>
      <c r="K181" s="61" t="s">
        <v>149</v>
      </c>
      <c r="L181" s="42"/>
    </row>
    <row r="182" spans="1:12" ht="15" x14ac:dyDescent="0.25">
      <c r="A182" s="23"/>
      <c r="B182" s="15"/>
      <c r="C182" s="11"/>
      <c r="D182" s="7" t="s">
        <v>22</v>
      </c>
      <c r="E182" s="51" t="s">
        <v>107</v>
      </c>
      <c r="F182" s="52">
        <v>200</v>
      </c>
      <c r="G182" s="42">
        <v>0</v>
      </c>
      <c r="H182" s="42">
        <v>0</v>
      </c>
      <c r="I182" s="42">
        <v>15</v>
      </c>
      <c r="J182" s="42">
        <v>61</v>
      </c>
      <c r="K182" s="64" t="s">
        <v>64</v>
      </c>
      <c r="L182" s="42"/>
    </row>
    <row r="183" spans="1:12" ht="15" x14ac:dyDescent="0.25">
      <c r="A183" s="23"/>
      <c r="B183" s="15"/>
      <c r="C183" s="11"/>
      <c r="D183" s="7" t="s">
        <v>23</v>
      </c>
      <c r="E183" s="51" t="s">
        <v>50</v>
      </c>
      <c r="F183" s="65">
        <v>25</v>
      </c>
      <c r="G183" s="42">
        <v>2</v>
      </c>
      <c r="H183" s="42">
        <v>0</v>
      </c>
      <c r="I183" s="42">
        <v>12</v>
      </c>
      <c r="J183" s="42">
        <v>59</v>
      </c>
      <c r="K183" s="43"/>
      <c r="L183" s="42"/>
    </row>
    <row r="184" spans="1:12" ht="15" x14ac:dyDescent="0.25">
      <c r="A184" s="23"/>
      <c r="B184" s="15"/>
      <c r="C184" s="11"/>
      <c r="D184" s="7" t="s">
        <v>24</v>
      </c>
      <c r="E184" s="41"/>
      <c r="F184" s="42"/>
      <c r="G184" s="42"/>
      <c r="H184" s="42"/>
      <c r="I184" s="42"/>
      <c r="J184" s="42"/>
      <c r="K184" s="43"/>
      <c r="L184" s="42"/>
    </row>
    <row r="185" spans="1:12" ht="15" x14ac:dyDescent="0.25">
      <c r="A185" s="23"/>
      <c r="B185" s="15"/>
      <c r="C185" s="11"/>
      <c r="D185" s="6"/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6"/>
      <c r="E186" s="41"/>
      <c r="F186" s="42"/>
      <c r="G186" s="42"/>
      <c r="H186" s="42"/>
      <c r="I186" s="42"/>
      <c r="J186" s="42"/>
      <c r="K186" s="43"/>
      <c r="L186" s="42"/>
    </row>
    <row r="187" spans="1:12" ht="15.75" customHeight="1" thickBot="1" x14ac:dyDescent="0.3">
      <c r="A187" s="24"/>
      <c r="B187" s="17"/>
      <c r="C187" s="8"/>
      <c r="D187" s="18" t="s">
        <v>33</v>
      </c>
      <c r="E187" s="9"/>
      <c r="F187" s="19">
        <f>SUM(F179:F186)</f>
        <v>500</v>
      </c>
      <c r="G187" s="19">
        <f t="shared" ref="G187:J187" si="86">SUM(G179:G186)</f>
        <v>24</v>
      </c>
      <c r="H187" s="19">
        <f t="shared" si="86"/>
        <v>20</v>
      </c>
      <c r="I187" s="19">
        <f t="shared" si="86"/>
        <v>76</v>
      </c>
      <c r="J187" s="19">
        <f t="shared" si="86"/>
        <v>565</v>
      </c>
      <c r="K187" s="25"/>
      <c r="L187" s="19">
        <f t="shared" ref="L187" si="87">SUM(L179:L186)</f>
        <v>0</v>
      </c>
    </row>
    <row r="188" spans="1:12" ht="15.75" thickBot="1" x14ac:dyDescent="0.3">
      <c r="A188" s="26">
        <f>A179</f>
        <v>2</v>
      </c>
      <c r="B188" s="13">
        <f>B179</f>
        <v>5</v>
      </c>
      <c r="C188" s="10" t="s">
        <v>25</v>
      </c>
      <c r="D188" s="7" t="s">
        <v>26</v>
      </c>
      <c r="E188" s="57" t="s">
        <v>151</v>
      </c>
      <c r="F188" s="66">
        <v>100</v>
      </c>
      <c r="G188" s="42">
        <v>3</v>
      </c>
      <c r="H188" s="42">
        <v>5</v>
      </c>
      <c r="I188" s="42">
        <v>3</v>
      </c>
      <c r="J188" s="42">
        <v>67</v>
      </c>
      <c r="K188" s="64">
        <v>20</v>
      </c>
      <c r="L188" s="42"/>
    </row>
    <row r="189" spans="1:12" ht="15.75" thickBot="1" x14ac:dyDescent="0.3">
      <c r="A189" s="23"/>
      <c r="B189" s="15"/>
      <c r="C189" s="11"/>
      <c r="D189" s="7" t="s">
        <v>27</v>
      </c>
      <c r="E189" s="59" t="s">
        <v>153</v>
      </c>
      <c r="F189" s="67">
        <v>250</v>
      </c>
      <c r="G189" s="42">
        <v>2</v>
      </c>
      <c r="H189" s="42">
        <v>5</v>
      </c>
      <c r="I189" s="42">
        <v>13</v>
      </c>
      <c r="J189" s="42">
        <v>110</v>
      </c>
      <c r="K189" s="64" t="s">
        <v>152</v>
      </c>
      <c r="L189" s="42"/>
    </row>
    <row r="190" spans="1:12" ht="15" x14ac:dyDescent="0.25">
      <c r="A190" s="23"/>
      <c r="B190" s="15"/>
      <c r="C190" s="11"/>
      <c r="D190" s="7" t="s">
        <v>28</v>
      </c>
      <c r="E190" s="59" t="s">
        <v>155</v>
      </c>
      <c r="F190" s="67">
        <v>250</v>
      </c>
      <c r="G190" s="42">
        <v>5</v>
      </c>
      <c r="H190" s="42">
        <v>12</v>
      </c>
      <c r="I190" s="42">
        <v>23</v>
      </c>
      <c r="J190" s="42">
        <v>222</v>
      </c>
      <c r="K190" s="64" t="s">
        <v>154</v>
      </c>
      <c r="L190" s="42"/>
    </row>
    <row r="191" spans="1:12" ht="15.75" thickBot="1" x14ac:dyDescent="0.3">
      <c r="A191" s="23"/>
      <c r="B191" s="15"/>
      <c r="C191" s="11"/>
      <c r="D191" s="7" t="s">
        <v>29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7" t="s">
        <v>30</v>
      </c>
      <c r="E192" s="59" t="s">
        <v>106</v>
      </c>
      <c r="F192" s="67">
        <v>200</v>
      </c>
      <c r="G192" s="42">
        <v>1</v>
      </c>
      <c r="H192" s="42">
        <v>0</v>
      </c>
      <c r="I192" s="42">
        <v>16</v>
      </c>
      <c r="J192" s="42">
        <v>67</v>
      </c>
      <c r="K192" s="64" t="s">
        <v>105</v>
      </c>
      <c r="L192" s="42"/>
    </row>
    <row r="193" spans="1:12" ht="15" x14ac:dyDescent="0.25">
      <c r="A193" s="23"/>
      <c r="B193" s="15"/>
      <c r="C193" s="11"/>
      <c r="D193" s="7" t="s">
        <v>31</v>
      </c>
      <c r="E193" s="59" t="s">
        <v>50</v>
      </c>
      <c r="F193" s="60">
        <v>40</v>
      </c>
      <c r="G193" s="42">
        <v>3</v>
      </c>
      <c r="H193" s="42">
        <v>0</v>
      </c>
      <c r="I193" s="42">
        <v>20</v>
      </c>
      <c r="J193" s="42">
        <v>94</v>
      </c>
      <c r="K193" s="43"/>
      <c r="L193" s="42"/>
    </row>
    <row r="194" spans="1:12" ht="15" x14ac:dyDescent="0.25">
      <c r="A194" s="23"/>
      <c r="B194" s="15"/>
      <c r="C194" s="11"/>
      <c r="D194" s="7" t="s">
        <v>32</v>
      </c>
      <c r="E194" s="41"/>
      <c r="F194" s="42"/>
      <c r="G194" s="42"/>
      <c r="H194" s="42"/>
      <c r="I194" s="42"/>
      <c r="J194" s="42"/>
      <c r="K194" s="43"/>
      <c r="L194" s="42"/>
    </row>
    <row r="195" spans="1:12" ht="15" x14ac:dyDescent="0.25">
      <c r="A195" s="23"/>
      <c r="B195" s="15"/>
      <c r="C195" s="11"/>
      <c r="D195" s="6"/>
      <c r="E195" s="41"/>
      <c r="F195" s="42"/>
      <c r="G195" s="42"/>
      <c r="H195" s="42"/>
      <c r="I195" s="42"/>
      <c r="J195" s="42"/>
      <c r="K195" s="43"/>
      <c r="L195" s="42"/>
    </row>
    <row r="196" spans="1:12" ht="15" x14ac:dyDescent="0.25">
      <c r="A196" s="23"/>
      <c r="B196" s="15"/>
      <c r="C196" s="11"/>
      <c r="D196" s="6"/>
      <c r="E196" s="41"/>
      <c r="F196" s="42"/>
      <c r="G196" s="42"/>
      <c r="H196" s="42"/>
      <c r="I196" s="42"/>
      <c r="J196" s="42"/>
      <c r="K196" s="43"/>
      <c r="L196" s="42"/>
    </row>
    <row r="197" spans="1:12" ht="15" x14ac:dyDescent="0.25">
      <c r="A197" s="24"/>
      <c r="B197" s="17"/>
      <c r="C197" s="8"/>
      <c r="D197" s="18" t="s">
        <v>33</v>
      </c>
      <c r="E197" s="9"/>
      <c r="F197" s="19">
        <f>SUM(F188:F196)</f>
        <v>840</v>
      </c>
      <c r="G197" s="19">
        <f t="shared" ref="G197:J197" si="88">SUM(G188:G196)</f>
        <v>14</v>
      </c>
      <c r="H197" s="19">
        <f t="shared" si="88"/>
        <v>22</v>
      </c>
      <c r="I197" s="19">
        <f t="shared" si="88"/>
        <v>75</v>
      </c>
      <c r="J197" s="19">
        <f t="shared" si="88"/>
        <v>560</v>
      </c>
      <c r="K197" s="25"/>
      <c r="L197" s="19">
        <f t="shared" ref="L197" si="89">SUM(L188:L196)</f>
        <v>0</v>
      </c>
    </row>
    <row r="198" spans="1:12" ht="15" x14ac:dyDescent="0.2">
      <c r="A198" s="29">
        <f>A179</f>
        <v>2</v>
      </c>
      <c r="B198" s="30">
        <f>B179</f>
        <v>5</v>
      </c>
      <c r="C198" s="77" t="s">
        <v>4</v>
      </c>
      <c r="D198" s="78"/>
      <c r="E198" s="31"/>
      <c r="F198" s="32">
        <f>F187+F197</f>
        <v>1340</v>
      </c>
      <c r="G198" s="32">
        <f t="shared" ref="G198" si="90">G187+G197</f>
        <v>38</v>
      </c>
      <c r="H198" s="32">
        <f t="shared" ref="H198" si="91">H187+H197</f>
        <v>42</v>
      </c>
      <c r="I198" s="32">
        <f t="shared" ref="I198" si="92">I187+I197</f>
        <v>151</v>
      </c>
      <c r="J198" s="32">
        <f t="shared" ref="J198:L198" si="93">J187+J197</f>
        <v>1125</v>
      </c>
      <c r="K198" s="32"/>
      <c r="L198" s="32">
        <f t="shared" si="93"/>
        <v>0</v>
      </c>
    </row>
    <row r="199" spans="1:12" x14ac:dyDescent="0.2">
      <c r="A199" s="27"/>
      <c r="B199" s="28"/>
      <c r="C199" s="79" t="s">
        <v>5</v>
      </c>
      <c r="D199" s="79"/>
      <c r="E199" s="79"/>
      <c r="F199" s="34">
        <f>(F24+F43+F62+F81+F100+F120+F139+F158+F178+F198)/(IF(F24=0,0,1)+IF(F43=0,0,1)+IF(F62=0,0,1)+IF(F81=0,0,1)+IF(F100=0,0,1)+IF(F120=0,0,1)+IF(F139=0,0,1)+IF(F158=0,0,1)+IF(F178=0,0,1)+IF(F198=0,0,1))</f>
        <v>1340.5</v>
      </c>
      <c r="G199" s="34">
        <f t="shared" ref="G199:J199" si="94">(G24+G43+G62+G81+G100+G120+G139+G158+G178+G198)/(IF(G24=0,0,1)+IF(G43=0,0,1)+IF(G62=0,0,1)+IF(G81=0,0,1)+IF(G100=0,0,1)+IF(G120=0,0,1)+IF(G139=0,0,1)+IF(G158=0,0,1)+IF(G178=0,0,1)+IF(G198=0,0,1))</f>
        <v>53.740499999999997</v>
      </c>
      <c r="H199" s="34">
        <f t="shared" si="94"/>
        <v>46.668750000000003</v>
      </c>
      <c r="I199" s="34">
        <f t="shared" si="94"/>
        <v>161.68008333333333</v>
      </c>
      <c r="J199" s="34">
        <f t="shared" si="94"/>
        <v>1284.5999999999999</v>
      </c>
      <c r="K199" s="34"/>
      <c r="L199" s="34" t="e">
        <f t="shared" ref="L199" si="95">(L24+L43+L62+L81+L100+L120+L139+L158+L178+L198)/(IF(L24=0,0,1)+IF(L43=0,0,1)+IF(L62=0,0,1)+IF(L81=0,0,1)+IF(L100=0,0,1)+IF(L120=0,0,1)+IF(L139=0,0,1)+IF(L158=0,0,1)+IF(L178=0,0,1)+IF(L198=0,0,1))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9:E199"/>
    <mergeCell ref="C198:D198"/>
    <mergeCell ref="C120:D120"/>
    <mergeCell ref="C139:D139"/>
    <mergeCell ref="C158:D158"/>
    <mergeCell ref="C178:D178"/>
  </mergeCells>
  <dataValidations count="1">
    <dataValidation type="list" allowBlank="1" showInputMessage="1" showErrorMessage="1" sqref="E7 E25 E27 E29 E33:E38 E44:E47 E52:E54 E56:E57 E68 E63:E66 E71:E76 E82:E84 E90:E95 E18 E9 E101:E105 E110:E112 E114:E115 E121:E123 E125 E129:E134 E140:E143 E148:E153 E159:E163 E168:E170 E172:E173 E179:E183 E188:E190 E192:E193">
      <formula1>Блюдо_1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Борисовна</cp:lastModifiedBy>
  <dcterms:created xsi:type="dcterms:W3CDTF">2022-05-16T14:23:56Z</dcterms:created>
  <dcterms:modified xsi:type="dcterms:W3CDTF">2024-01-29T23:42:18Z</dcterms:modified>
</cp:coreProperties>
</file>